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
    </mc:Choice>
  </mc:AlternateContent>
  <bookViews>
    <workbookView xWindow="0" yWindow="0" windowWidth="4080" windowHeight="7500" tabRatio="228"/>
  </bookViews>
  <sheets>
    <sheet name="Key" sheetId="1" r:id="rId1"/>
    <sheet name="Dropdowns" sheetId="2" r:id="rId2"/>
  </sheets>
  <definedNames>
    <definedName name="_xlnm._FilterDatabase" localSheetId="0" hidden="1">Key!$A$1:$AF$1202</definedName>
    <definedName name="_xlnm.Print_Titles" localSheetId="0">Key!$1:$1</definedName>
  </definedNames>
  <calcPr calcId="162913"/>
  <customWorkbookViews>
    <customWorkbookView name="Saleem, Saba - Personal View" guid="{C7F0C6CE-9D6B-49FD-91C2-AB4B1A08EA9B}" mergeInterval="0" personalView="1" maximized="1" xWindow="-8" yWindow="-8" windowWidth="1382" windowHeight="744" activeSheetId="1"/>
  </customWorkbookViews>
</workbook>
</file>

<file path=xl/calcChain.xml><?xml version="1.0" encoding="utf-8"?>
<calcChain xmlns="http://schemas.openxmlformats.org/spreadsheetml/2006/main">
  <c r="M234" i="1" l="1"/>
  <c r="M233" i="1"/>
  <c r="M232" i="1"/>
  <c r="M231" i="1"/>
  <c r="M230" i="1"/>
  <c r="M229" i="1"/>
  <c r="M228" i="1"/>
  <c r="M227" i="1"/>
  <c r="M226" i="1"/>
  <c r="M225" i="1"/>
  <c r="M224" i="1"/>
  <c r="M223" i="1"/>
  <c r="M222" i="1"/>
  <c r="M221" i="1"/>
  <c r="M220" i="1"/>
  <c r="M219" i="1"/>
  <c r="M218" i="1"/>
  <c r="M217" i="1"/>
  <c r="P217" i="1"/>
  <c r="Q217" i="1"/>
  <c r="R217" i="1"/>
  <c r="S217" i="1"/>
  <c r="T217" i="1"/>
  <c r="U217" i="1"/>
  <c r="V217" i="1"/>
  <c r="W217" i="1"/>
  <c r="X217" i="1"/>
  <c r="Z217" i="1"/>
  <c r="AA217" i="1"/>
  <c r="AB217" i="1"/>
  <c r="AC217" i="1"/>
  <c r="AD217" i="1"/>
  <c r="AE217" i="1"/>
  <c r="AF217" i="1"/>
  <c r="P218" i="1"/>
  <c r="Q218" i="1"/>
  <c r="R218" i="1"/>
  <c r="S218" i="1"/>
  <c r="T218" i="1"/>
  <c r="U218" i="1"/>
  <c r="V218" i="1"/>
  <c r="W218" i="1"/>
  <c r="X218" i="1"/>
  <c r="Z218" i="1"/>
  <c r="AA218" i="1"/>
  <c r="AB218" i="1"/>
  <c r="AC218" i="1"/>
  <c r="AD218" i="1"/>
  <c r="AE218" i="1"/>
  <c r="AF218" i="1"/>
  <c r="P219" i="1"/>
  <c r="Q219" i="1"/>
  <c r="R219" i="1"/>
  <c r="S219" i="1"/>
  <c r="T219" i="1"/>
  <c r="U219" i="1"/>
  <c r="V219" i="1"/>
  <c r="W219" i="1"/>
  <c r="X219" i="1"/>
  <c r="Z219" i="1"/>
  <c r="AA219" i="1"/>
  <c r="AB219" i="1"/>
  <c r="AC219" i="1"/>
  <c r="AD219" i="1"/>
  <c r="AE219" i="1"/>
  <c r="AF219" i="1"/>
  <c r="O219" i="1"/>
  <c r="O218" i="1"/>
  <c r="O217" i="1"/>
  <c r="L219" i="1"/>
  <c r="L218" i="1"/>
  <c r="L217" i="1"/>
  <c r="K219" i="1"/>
  <c r="K218" i="1"/>
  <c r="K217" i="1"/>
  <c r="J219" i="1"/>
  <c r="J218" i="1"/>
  <c r="J217" i="1"/>
  <c r="Z210" i="1" l="1"/>
  <c r="AC210" i="1"/>
  <c r="AE197" i="1"/>
  <c r="V164" i="1"/>
  <c r="AE140" i="1"/>
  <c r="P130" i="1"/>
  <c r="O130" i="1"/>
  <c r="X101" i="1"/>
  <c r="X104" i="1"/>
  <c r="M98" i="1"/>
  <c r="V79" i="1"/>
  <c r="AE61" i="1"/>
  <c r="AB54" i="1"/>
  <c r="R52" i="1"/>
  <c r="AB34" i="1"/>
  <c r="G8" i="1"/>
  <c r="G5" i="1" l="1"/>
  <c r="T5" i="1" s="1"/>
  <c r="G6" i="1"/>
  <c r="J6" i="1" s="1"/>
  <c r="G7" i="1"/>
  <c r="G9" i="1"/>
  <c r="G11" i="1"/>
  <c r="J11" i="1" s="1"/>
  <c r="G13" i="1"/>
  <c r="G14" i="1"/>
  <c r="G15" i="1"/>
  <c r="G16" i="1"/>
  <c r="AF16" i="1" s="1"/>
  <c r="G17" i="1"/>
  <c r="G18" i="1"/>
  <c r="G19" i="1"/>
  <c r="J19" i="1" s="1"/>
  <c r="G20" i="1"/>
  <c r="G21" i="1"/>
  <c r="G22" i="1"/>
  <c r="G23" i="1"/>
  <c r="G24" i="1"/>
  <c r="G25" i="1"/>
  <c r="G26" i="1"/>
  <c r="G27" i="1"/>
  <c r="G28" i="1"/>
  <c r="G29" i="1"/>
  <c r="G30" i="1"/>
  <c r="G31" i="1"/>
  <c r="G32" i="1"/>
  <c r="G33" i="1"/>
  <c r="G34" i="1"/>
  <c r="J34" i="1" s="1"/>
  <c r="G35" i="1"/>
  <c r="G36" i="1"/>
  <c r="G37" i="1"/>
  <c r="N37" i="1" s="1"/>
  <c r="G38" i="1"/>
  <c r="G39" i="1"/>
  <c r="G41" i="1"/>
  <c r="J41" i="1" s="1"/>
  <c r="G42" i="1"/>
  <c r="G43" i="1"/>
  <c r="J43" i="1" s="1"/>
  <c r="G44" i="1"/>
  <c r="J44" i="1" s="1"/>
  <c r="G45" i="1"/>
  <c r="J45" i="1" s="1"/>
  <c r="G47" i="1"/>
  <c r="J47" i="1" s="1"/>
  <c r="G48" i="1"/>
  <c r="G49" i="1"/>
  <c r="J49" i="1" s="1"/>
  <c r="G50" i="1"/>
  <c r="N50" i="1" s="1"/>
  <c r="G51" i="1"/>
  <c r="G52" i="1"/>
  <c r="G53" i="1"/>
  <c r="G54" i="1"/>
  <c r="G55" i="1"/>
  <c r="G56" i="1"/>
  <c r="G57" i="1"/>
  <c r="G59" i="1"/>
  <c r="G60" i="1"/>
  <c r="J60" i="1" s="1"/>
  <c r="G61" i="1"/>
  <c r="G62" i="1"/>
  <c r="G63" i="1"/>
  <c r="G64" i="1"/>
  <c r="G65" i="1"/>
  <c r="G66" i="1"/>
  <c r="G67" i="1"/>
  <c r="G68" i="1"/>
  <c r="G69" i="1"/>
  <c r="G70" i="1"/>
  <c r="J70" i="1" s="1"/>
  <c r="G71" i="1"/>
  <c r="J71" i="1" s="1"/>
  <c r="G72" i="1"/>
  <c r="G73" i="1"/>
  <c r="J73" i="1" s="1"/>
  <c r="G74" i="1"/>
  <c r="J74" i="1" s="1"/>
  <c r="G75" i="1"/>
  <c r="G76" i="1"/>
  <c r="J76" i="1" s="1"/>
  <c r="G77" i="1"/>
  <c r="J77" i="1" s="1"/>
  <c r="G78" i="1"/>
  <c r="J78" i="1" s="1"/>
  <c r="G79" i="1"/>
  <c r="G80" i="1"/>
  <c r="X80" i="1" s="1"/>
  <c r="G82" i="1"/>
  <c r="G83" i="1"/>
  <c r="G84" i="1"/>
  <c r="G85" i="1"/>
  <c r="AF85" i="1" s="1"/>
  <c r="G86" i="1"/>
  <c r="G87" i="1"/>
  <c r="G88" i="1"/>
  <c r="G89" i="1"/>
  <c r="G90" i="1"/>
  <c r="G91" i="1"/>
  <c r="G92" i="1"/>
  <c r="G93" i="1"/>
  <c r="G94" i="1"/>
  <c r="G95" i="1"/>
  <c r="G96" i="1"/>
  <c r="G97" i="1"/>
  <c r="G98" i="1"/>
  <c r="AB98" i="1" s="1"/>
  <c r="G99" i="1"/>
  <c r="G100" i="1"/>
  <c r="X100" i="1" s="1"/>
  <c r="G101" i="1"/>
  <c r="G102" i="1"/>
  <c r="G103" i="1"/>
  <c r="G104" i="1"/>
  <c r="J104" i="1" s="1"/>
  <c r="G105" i="1"/>
  <c r="N105" i="1" s="1"/>
  <c r="G106" i="1"/>
  <c r="J106" i="1" s="1"/>
  <c r="G107" i="1"/>
  <c r="I107" i="1" s="1"/>
  <c r="K107" i="1" s="1"/>
  <c r="G108" i="1"/>
  <c r="AA108" i="1" s="1"/>
  <c r="G109" i="1"/>
  <c r="J109" i="1" s="1"/>
  <c r="G110" i="1"/>
  <c r="G111" i="1"/>
  <c r="J111" i="1" s="1"/>
  <c r="G112" i="1"/>
  <c r="G113" i="1"/>
  <c r="J113" i="1" s="1"/>
  <c r="G114" i="1"/>
  <c r="O114" i="1" s="1"/>
  <c r="G115" i="1"/>
  <c r="G116" i="1"/>
  <c r="R116" i="1" s="1"/>
  <c r="G117" i="1"/>
  <c r="G118" i="1"/>
  <c r="G119" i="1"/>
  <c r="J119" i="1" s="1"/>
  <c r="G120" i="1"/>
  <c r="G121" i="1"/>
  <c r="G122" i="1"/>
  <c r="G123" i="1"/>
  <c r="G124" i="1"/>
  <c r="G125" i="1"/>
  <c r="G126" i="1"/>
  <c r="AD126" i="1" s="1"/>
  <c r="G127" i="1"/>
  <c r="G128" i="1"/>
  <c r="G130" i="1"/>
  <c r="G131" i="1"/>
  <c r="G132" i="1"/>
  <c r="G133" i="1"/>
  <c r="N133" i="1" s="1"/>
  <c r="G134" i="1"/>
  <c r="AE134" i="1" s="1"/>
  <c r="G135" i="1"/>
  <c r="G136" i="1"/>
  <c r="X136" i="1" s="1"/>
  <c r="G137" i="1"/>
  <c r="G138" i="1"/>
  <c r="G139" i="1"/>
  <c r="J139" i="1" s="1"/>
  <c r="G140" i="1"/>
  <c r="G141" i="1"/>
  <c r="G142" i="1"/>
  <c r="G143" i="1"/>
  <c r="G144" i="1"/>
  <c r="J144" i="1" s="1"/>
  <c r="G145" i="1"/>
  <c r="G146" i="1"/>
  <c r="G147" i="1"/>
  <c r="I147" i="1" s="1"/>
  <c r="K147" i="1" s="1"/>
  <c r="G148" i="1"/>
  <c r="AA148" i="1" s="1"/>
  <c r="G149" i="1"/>
  <c r="G150" i="1"/>
  <c r="I150" i="1" s="1"/>
  <c r="K150" i="1" s="1"/>
  <c r="G151" i="1"/>
  <c r="G152" i="1"/>
  <c r="G153" i="1"/>
  <c r="G154" i="1"/>
  <c r="G155" i="1"/>
  <c r="G156" i="1"/>
  <c r="I156" i="1" s="1"/>
  <c r="K156" i="1" s="1"/>
  <c r="G157" i="1"/>
  <c r="I157" i="1" s="1"/>
  <c r="K157" i="1" s="1"/>
  <c r="G158" i="1"/>
  <c r="G159" i="1"/>
  <c r="G160" i="1"/>
  <c r="G161" i="1"/>
  <c r="N161" i="1" s="1"/>
  <c r="G162" i="1"/>
  <c r="G163" i="1"/>
  <c r="G164" i="1"/>
  <c r="J164" i="1" s="1"/>
  <c r="G165" i="1"/>
  <c r="N165" i="1" s="1"/>
  <c r="G166" i="1"/>
  <c r="G167" i="1"/>
  <c r="G168" i="1"/>
  <c r="G169" i="1"/>
  <c r="G170" i="1"/>
  <c r="J170" i="1" s="1"/>
  <c r="G171" i="1"/>
  <c r="G172" i="1"/>
  <c r="G173" i="1"/>
  <c r="G174" i="1"/>
  <c r="G175" i="1"/>
  <c r="G176" i="1"/>
  <c r="G178" i="1"/>
  <c r="G179" i="1"/>
  <c r="J179" i="1" s="1"/>
  <c r="G180" i="1"/>
  <c r="G181" i="1"/>
  <c r="G183" i="1"/>
  <c r="I183" i="1" s="1"/>
  <c r="K183" i="1" s="1"/>
  <c r="G184" i="1"/>
  <c r="X184" i="1" s="1"/>
  <c r="G185" i="1"/>
  <c r="G186" i="1"/>
  <c r="G187" i="1"/>
  <c r="G188" i="1"/>
  <c r="G189" i="1"/>
  <c r="G190" i="1"/>
  <c r="G191" i="1"/>
  <c r="G192" i="1"/>
  <c r="G193" i="1"/>
  <c r="G195" i="1"/>
  <c r="J195" i="1" s="1"/>
  <c r="G196" i="1"/>
  <c r="J196" i="1" s="1"/>
  <c r="G197" i="1"/>
  <c r="G198" i="1"/>
  <c r="G199" i="1"/>
  <c r="G200" i="1"/>
  <c r="G201" i="1"/>
  <c r="N201" i="1" s="1"/>
  <c r="G202" i="1"/>
  <c r="G203" i="1"/>
  <c r="G204" i="1"/>
  <c r="G205" i="1"/>
  <c r="G206" i="1"/>
  <c r="N206" i="1" s="1"/>
  <c r="G207" i="1"/>
  <c r="V207" i="1" s="1"/>
  <c r="G208" i="1"/>
  <c r="J208" i="1" s="1"/>
  <c r="H208" i="1"/>
  <c r="M206" i="1"/>
  <c r="H205" i="1"/>
  <c r="K205" i="1"/>
  <c r="H204" i="1"/>
  <c r="H203" i="1"/>
  <c r="J203" i="1"/>
  <c r="I203" i="1"/>
  <c r="M203" i="1" s="1"/>
  <c r="H202" i="1"/>
  <c r="M201" i="1"/>
  <c r="H200" i="1"/>
  <c r="K200" i="1"/>
  <c r="H199" i="1"/>
  <c r="H198" i="1"/>
  <c r="K198" i="1"/>
  <c r="H197" i="1"/>
  <c r="Q197" i="1" s="1"/>
  <c r="J197" i="1"/>
  <c r="H196" i="1"/>
  <c r="K196" i="1"/>
  <c r="H195" i="1"/>
  <c r="I195" i="1" s="1"/>
  <c r="H194" i="1"/>
  <c r="I194" i="1"/>
  <c r="K194" i="1" s="1"/>
  <c r="M194" i="1"/>
  <c r="H193" i="1"/>
  <c r="K193" i="1"/>
  <c r="K192" i="1"/>
  <c r="M192" i="1"/>
  <c r="H192" i="1"/>
  <c r="H191" i="1"/>
  <c r="M191" i="1"/>
  <c r="H190" i="1"/>
  <c r="X190" i="1" s="1"/>
  <c r="K190" i="1"/>
  <c r="H189" i="1"/>
  <c r="AA189" i="1" s="1"/>
  <c r="K189" i="1"/>
  <c r="H188" i="1"/>
  <c r="I188" i="1" s="1"/>
  <c r="K188" i="1" s="1"/>
  <c r="M188" i="1"/>
  <c r="H187" i="1"/>
  <c r="X187" i="1" s="1"/>
  <c r="J187" i="1"/>
  <c r="K187" i="1"/>
  <c r="H186" i="1"/>
  <c r="J186" i="1"/>
  <c r="I186" i="1"/>
  <c r="M186" i="1" s="1"/>
  <c r="H185" i="1"/>
  <c r="K185" i="1"/>
  <c r="M185" i="1"/>
  <c r="H184" i="1"/>
  <c r="K184" i="1"/>
  <c r="H183" i="1"/>
  <c r="M183" i="1"/>
  <c r="N182" i="1"/>
  <c r="J182" i="1"/>
  <c r="I182" i="1"/>
  <c r="K182" i="1" s="1"/>
  <c r="M182" i="1"/>
  <c r="H182" i="1"/>
  <c r="H181" i="1"/>
  <c r="H180" i="1"/>
  <c r="M180" i="1"/>
  <c r="H179" i="1"/>
  <c r="K179" i="1"/>
  <c r="H178" i="1"/>
  <c r="K178" i="1"/>
  <c r="K177" i="1"/>
  <c r="H176" i="1"/>
  <c r="J176" i="1"/>
  <c r="I176" i="1"/>
  <c r="K176" i="1" s="1"/>
  <c r="H175" i="1"/>
  <c r="J175" i="1"/>
  <c r="I175" i="1"/>
  <c r="K175" i="1" s="1"/>
  <c r="H174" i="1"/>
  <c r="K174" i="1"/>
  <c r="H173" i="1"/>
  <c r="M173" i="1"/>
  <c r="H172" i="1"/>
  <c r="K172" i="1"/>
  <c r="H171" i="1"/>
  <c r="J171" i="1"/>
  <c r="I171" i="1"/>
  <c r="M171" i="1" s="1"/>
  <c r="H170" i="1"/>
  <c r="H169" i="1"/>
  <c r="H168" i="1"/>
  <c r="M168" i="1"/>
  <c r="H167" i="1"/>
  <c r="J167" i="1"/>
  <c r="I167" i="1"/>
  <c r="M167" i="1" s="1"/>
  <c r="H166" i="1"/>
  <c r="M165" i="1"/>
  <c r="H164" i="1"/>
  <c r="AE164" i="1" s="1"/>
  <c r="K164" i="1"/>
  <c r="H163" i="1"/>
  <c r="J163" i="1"/>
  <c r="K163" i="1"/>
  <c r="K162" i="1"/>
  <c r="M162" i="1"/>
  <c r="H162" i="1"/>
  <c r="I161" i="1"/>
  <c r="K161" i="1" s="1"/>
  <c r="M161" i="1"/>
  <c r="H160" i="1"/>
  <c r="X160" i="1" s="1"/>
  <c r="J160" i="1"/>
  <c r="K160" i="1"/>
  <c r="H159" i="1"/>
  <c r="I159" i="1" s="1"/>
  <c r="K159" i="1" s="1"/>
  <c r="M159" i="1"/>
  <c r="H158" i="1"/>
  <c r="AE158" i="1" s="1"/>
  <c r="J158" i="1"/>
  <c r="K158" i="1"/>
  <c r="W157" i="1"/>
  <c r="AA157" i="1"/>
  <c r="AD157" i="1"/>
  <c r="L157" i="1"/>
  <c r="O157" i="1"/>
  <c r="R157" i="1"/>
  <c r="H156" i="1"/>
  <c r="M156" i="1"/>
  <c r="H155" i="1"/>
  <c r="J155" i="1"/>
  <c r="K155" i="1"/>
  <c r="H154" i="1"/>
  <c r="U154" i="1" s="1"/>
  <c r="J154" i="1"/>
  <c r="K154" i="1"/>
  <c r="M154" i="1"/>
  <c r="H153" i="1"/>
  <c r="N153" i="1" s="1"/>
  <c r="J153" i="1"/>
  <c r="I153" i="1"/>
  <c r="K153" i="1" s="1"/>
  <c r="H152" i="1"/>
  <c r="H151" i="1"/>
  <c r="K151" i="1"/>
  <c r="H150" i="1"/>
  <c r="M150" i="1"/>
  <c r="H149" i="1"/>
  <c r="M149" i="1"/>
  <c r="M147" i="1"/>
  <c r="H146" i="1"/>
  <c r="K146" i="1"/>
  <c r="H145" i="1"/>
  <c r="J145" i="1"/>
  <c r="I145" i="1"/>
  <c r="K145" i="1" s="1"/>
  <c r="H144" i="1"/>
  <c r="H143" i="1"/>
  <c r="J143" i="1"/>
  <c r="I143" i="1"/>
  <c r="K143" i="1" s="1"/>
  <c r="H142" i="1"/>
  <c r="K142" i="1"/>
  <c r="H141" i="1"/>
  <c r="M141" i="1"/>
  <c r="H140" i="1"/>
  <c r="K140" i="1"/>
  <c r="H139" i="1"/>
  <c r="H138" i="1"/>
  <c r="K138" i="1"/>
  <c r="H137" i="1"/>
  <c r="J137" i="1"/>
  <c r="I137" i="1"/>
  <c r="K137" i="1" s="1"/>
  <c r="N136" i="1"/>
  <c r="H135" i="1"/>
  <c r="J135" i="1"/>
  <c r="I135" i="1"/>
  <c r="K135" i="1" s="1"/>
  <c r="X134" i="1"/>
  <c r="AB134" i="1"/>
  <c r="W134" i="1"/>
  <c r="AA134" i="1"/>
  <c r="U134" i="1"/>
  <c r="L134" i="1"/>
  <c r="O134" i="1"/>
  <c r="M133" i="1"/>
  <c r="H132" i="1"/>
  <c r="J132" i="1"/>
  <c r="K132" i="1"/>
  <c r="H131" i="1"/>
  <c r="N131" i="1" s="1"/>
  <c r="J131" i="1"/>
  <c r="I131" i="1"/>
  <c r="K131" i="1" s="1"/>
  <c r="H130" i="1"/>
  <c r="J130" i="1"/>
  <c r="X129" i="1"/>
  <c r="AB129" i="1"/>
  <c r="W129" i="1"/>
  <c r="AA129" i="1"/>
  <c r="AD129" i="1"/>
  <c r="AE129" i="1"/>
  <c r="V129" i="1"/>
  <c r="AF129" i="1"/>
  <c r="U129" i="1"/>
  <c r="T129" i="1"/>
  <c r="L129" i="1"/>
  <c r="O129" i="1"/>
  <c r="S129" i="1"/>
  <c r="R129" i="1"/>
  <c r="Q129" i="1"/>
  <c r="P129" i="1"/>
  <c r="N129" i="1"/>
  <c r="J129" i="1"/>
  <c r="I129" i="1"/>
  <c r="K129" i="1" s="1"/>
  <c r="H129" i="1"/>
  <c r="H128" i="1"/>
  <c r="J128" i="1"/>
  <c r="H127" i="1"/>
  <c r="I127" i="1" s="1"/>
  <c r="K127" i="1" s="1"/>
  <c r="M127" i="1"/>
  <c r="X126" i="1"/>
  <c r="W126" i="1"/>
  <c r="AA126" i="1"/>
  <c r="V126" i="1"/>
  <c r="L126" i="1"/>
  <c r="O126" i="1"/>
  <c r="S126" i="1"/>
  <c r="R126" i="1"/>
  <c r="Q126" i="1"/>
  <c r="N126" i="1"/>
  <c r="N125" i="1"/>
  <c r="I125" i="1"/>
  <c r="K125" i="1" s="1"/>
  <c r="M125" i="1"/>
  <c r="H124" i="1"/>
  <c r="AA124" i="1" s="1"/>
  <c r="J124" i="1"/>
  <c r="K124" i="1"/>
  <c r="H123" i="1"/>
  <c r="I123" i="1" s="1"/>
  <c r="K123" i="1" s="1"/>
  <c r="M123" i="1"/>
  <c r="H122" i="1"/>
  <c r="J122" i="1"/>
  <c r="K122" i="1"/>
  <c r="H121" i="1"/>
  <c r="I121" i="1" s="1"/>
  <c r="K121" i="1" s="1"/>
  <c r="M121" i="1"/>
  <c r="H120" i="1"/>
  <c r="X120" i="1" s="1"/>
  <c r="J120" i="1"/>
  <c r="K120" i="1"/>
  <c r="H119" i="1"/>
  <c r="K119" i="1"/>
  <c r="H118" i="1"/>
  <c r="J118" i="1"/>
  <c r="I118" i="1"/>
  <c r="K118" i="1" s="1"/>
  <c r="H117" i="1"/>
  <c r="K117" i="1"/>
  <c r="H115" i="1"/>
  <c r="M115" i="1"/>
  <c r="H113" i="1"/>
  <c r="K113" i="1"/>
  <c r="H112" i="1"/>
  <c r="M112" i="1"/>
  <c r="H111" i="1"/>
  <c r="K111" i="1"/>
  <c r="H110" i="1"/>
  <c r="M110" i="1"/>
  <c r="H109" i="1"/>
  <c r="K109" i="1"/>
  <c r="W108" i="1"/>
  <c r="AF108" i="1"/>
  <c r="S108" i="1"/>
  <c r="M107" i="1"/>
  <c r="H106" i="1"/>
  <c r="K106" i="1"/>
  <c r="M105" i="1"/>
  <c r="H104" i="1"/>
  <c r="P104" i="1" s="1"/>
  <c r="K104" i="1"/>
  <c r="H103" i="1"/>
  <c r="X103" i="1" s="1"/>
  <c r="H102" i="1"/>
  <c r="M102" i="1"/>
  <c r="H101" i="1"/>
  <c r="J101" i="1"/>
  <c r="K101" i="1"/>
  <c r="AB100" i="1"/>
  <c r="AA100" i="1"/>
  <c r="AD100" i="1"/>
  <c r="AE100" i="1"/>
  <c r="V100" i="1"/>
  <c r="U100" i="1"/>
  <c r="T100" i="1"/>
  <c r="L100" i="1"/>
  <c r="O100" i="1"/>
  <c r="S100" i="1"/>
  <c r="R100" i="1"/>
  <c r="Q100" i="1"/>
  <c r="N100" i="1"/>
  <c r="I100" i="1"/>
  <c r="M100" i="1" s="1"/>
  <c r="N99" i="1"/>
  <c r="I99" i="1"/>
  <c r="K99" i="1" s="1"/>
  <c r="M99" i="1"/>
  <c r="X98" i="1"/>
  <c r="W98" i="1"/>
  <c r="AA98" i="1"/>
  <c r="AD98" i="1"/>
  <c r="AE98" i="1"/>
  <c r="V98" i="1"/>
  <c r="AF98" i="1"/>
  <c r="U98" i="1"/>
  <c r="L98" i="1"/>
  <c r="O98" i="1"/>
  <c r="S98" i="1"/>
  <c r="R98" i="1"/>
  <c r="Q98" i="1"/>
  <c r="P98" i="1"/>
  <c r="N98" i="1"/>
  <c r="J98" i="1"/>
  <c r="I98" i="1"/>
  <c r="K98" i="1" s="1"/>
  <c r="H97" i="1"/>
  <c r="I97" i="1" s="1"/>
  <c r="K97" i="1" s="1"/>
  <c r="M97" i="1"/>
  <c r="N96" i="1"/>
  <c r="I96" i="1"/>
  <c r="K96" i="1" s="1"/>
  <c r="M96" i="1"/>
  <c r="H95" i="1"/>
  <c r="AB95" i="1" s="1"/>
  <c r="J95" i="1"/>
  <c r="K95" i="1"/>
  <c r="H94" i="1"/>
  <c r="L94" i="1" s="1"/>
  <c r="J94" i="1"/>
  <c r="I94" i="1"/>
  <c r="M94" i="1" s="1"/>
  <c r="H93" i="1"/>
  <c r="X93" i="1" s="1"/>
  <c r="J93" i="1"/>
  <c r="K93" i="1"/>
  <c r="M93" i="1"/>
  <c r="H92" i="1"/>
  <c r="J92" i="1"/>
  <c r="I92" i="1"/>
  <c r="K92" i="1" s="1"/>
  <c r="H91" i="1"/>
  <c r="P91" i="1" s="1"/>
  <c r="J91" i="1"/>
  <c r="K91" i="1"/>
  <c r="H90" i="1"/>
  <c r="W90" i="1" s="1"/>
  <c r="J90" i="1"/>
  <c r="H89" i="1"/>
  <c r="X89" i="1" s="1"/>
  <c r="J89" i="1"/>
  <c r="K88" i="1"/>
  <c r="M88" i="1"/>
  <c r="H88" i="1"/>
  <c r="H87" i="1"/>
  <c r="K87" i="1"/>
  <c r="M87" i="1"/>
  <c r="H86" i="1"/>
  <c r="K86" i="1"/>
  <c r="M86" i="1"/>
  <c r="H84" i="1"/>
  <c r="K84" i="1"/>
  <c r="H83" i="1"/>
  <c r="M83" i="1"/>
  <c r="H82" i="1"/>
  <c r="K82" i="1"/>
  <c r="M82" i="1"/>
  <c r="X81" i="1"/>
  <c r="AB81" i="1"/>
  <c r="W81" i="1"/>
  <c r="AA81" i="1"/>
  <c r="AD81" i="1"/>
  <c r="AE81" i="1"/>
  <c r="V81" i="1"/>
  <c r="AF81" i="1"/>
  <c r="U81" i="1"/>
  <c r="T81" i="1"/>
  <c r="L81" i="1"/>
  <c r="O81" i="1"/>
  <c r="S81" i="1"/>
  <c r="R81" i="1"/>
  <c r="Q81" i="1"/>
  <c r="P81" i="1"/>
  <c r="N81" i="1"/>
  <c r="J81" i="1"/>
  <c r="I81" i="1"/>
  <c r="K81" i="1" s="1"/>
  <c r="H81" i="1"/>
  <c r="H79" i="1"/>
  <c r="K79" i="1"/>
  <c r="H78" i="1"/>
  <c r="K78" i="1"/>
  <c r="H77" i="1"/>
  <c r="K77" i="1"/>
  <c r="H76" i="1"/>
  <c r="K76" i="1"/>
  <c r="H75" i="1"/>
  <c r="I75" i="1" s="1"/>
  <c r="K75" i="1" s="1"/>
  <c r="M75" i="1"/>
  <c r="H74" i="1"/>
  <c r="K74" i="1"/>
  <c r="H73" i="1"/>
  <c r="H72" i="1"/>
  <c r="I72" i="1" s="1"/>
  <c r="K72" i="1" s="1"/>
  <c r="M72" i="1"/>
  <c r="H71" i="1"/>
  <c r="AA71" i="1" s="1"/>
  <c r="K71" i="1"/>
  <c r="H70" i="1"/>
  <c r="K70" i="1"/>
  <c r="M70" i="1"/>
  <c r="H69" i="1"/>
  <c r="J69" i="1"/>
  <c r="I69" i="1"/>
  <c r="K69" i="1" s="1"/>
  <c r="H68" i="1"/>
  <c r="AA68" i="1" s="1"/>
  <c r="P68" i="1"/>
  <c r="J68" i="1"/>
  <c r="K68" i="1"/>
  <c r="M68" i="1"/>
  <c r="H67" i="1"/>
  <c r="N67" i="1" s="1"/>
  <c r="J67" i="1"/>
  <c r="I67" i="1"/>
  <c r="K67" i="1" s="1"/>
  <c r="H66" i="1"/>
  <c r="S66" i="1" s="1"/>
  <c r="J66" i="1"/>
  <c r="H65" i="1"/>
  <c r="AD65" i="1" s="1"/>
  <c r="J65" i="1"/>
  <c r="K65" i="1"/>
  <c r="H64" i="1"/>
  <c r="I64" i="1" s="1"/>
  <c r="K64" i="1" s="1"/>
  <c r="M64" i="1"/>
  <c r="H63" i="1"/>
  <c r="AB63" i="1" s="1"/>
  <c r="J63" i="1"/>
  <c r="K63" i="1"/>
  <c r="H62" i="1"/>
  <c r="O62" i="1" s="1"/>
  <c r="J62" i="1"/>
  <c r="I62" i="1"/>
  <c r="M62" i="1" s="1"/>
  <c r="H61" i="1"/>
  <c r="J61" i="1"/>
  <c r="K61" i="1"/>
  <c r="H60" i="1"/>
  <c r="T60" i="1" s="1"/>
  <c r="H59" i="1"/>
  <c r="W59" i="1" s="1"/>
  <c r="J59" i="1"/>
  <c r="K59" i="1"/>
  <c r="H58" i="1"/>
  <c r="I58" i="1" s="1"/>
  <c r="K58" i="1" s="1"/>
  <c r="M58" i="1"/>
  <c r="H57" i="1"/>
  <c r="I57" i="1" s="1"/>
  <c r="K57" i="1" s="1"/>
  <c r="M57" i="1"/>
  <c r="H56" i="1"/>
  <c r="AA56" i="1" s="1"/>
  <c r="J56" i="1"/>
  <c r="H55" i="1"/>
  <c r="I55" i="1" s="1"/>
  <c r="K55" i="1" s="1"/>
  <c r="M55" i="1"/>
  <c r="H54" i="1"/>
  <c r="AD54" i="1" s="1"/>
  <c r="J54" i="1"/>
  <c r="K54" i="1"/>
  <c r="H53" i="1"/>
  <c r="J53" i="1"/>
  <c r="I53" i="1"/>
  <c r="K53" i="1" s="1"/>
  <c r="H52" i="1"/>
  <c r="H51" i="1"/>
  <c r="J51" i="1"/>
  <c r="I51" i="1"/>
  <c r="K51" i="1" s="1"/>
  <c r="M50" i="1"/>
  <c r="H49" i="1"/>
  <c r="K49" i="1"/>
  <c r="M49" i="1"/>
  <c r="H48" i="1"/>
  <c r="K48" i="1"/>
  <c r="H47" i="1"/>
  <c r="X46" i="1"/>
  <c r="AB46" i="1"/>
  <c r="W46" i="1"/>
  <c r="AA46" i="1"/>
  <c r="AD46" i="1"/>
  <c r="AE46" i="1"/>
  <c r="V46" i="1"/>
  <c r="AF46" i="1"/>
  <c r="U46" i="1"/>
  <c r="T46" i="1"/>
  <c r="L46" i="1"/>
  <c r="O46" i="1"/>
  <c r="S46" i="1"/>
  <c r="R46" i="1"/>
  <c r="Q46" i="1"/>
  <c r="P46" i="1"/>
  <c r="N46" i="1"/>
  <c r="J46" i="1"/>
  <c r="I46" i="1"/>
  <c r="K46" i="1" s="1"/>
  <c r="H46" i="1"/>
  <c r="H45" i="1"/>
  <c r="K45" i="1"/>
  <c r="H44" i="1"/>
  <c r="K44" i="1"/>
  <c r="H43" i="1"/>
  <c r="H42" i="1"/>
  <c r="I42" i="1" s="1"/>
  <c r="K42" i="1" s="1"/>
  <c r="M42" i="1"/>
  <c r="H41" i="1"/>
  <c r="K41" i="1"/>
  <c r="N40" i="1"/>
  <c r="J40" i="1"/>
  <c r="I40" i="1"/>
  <c r="K40" i="1" s="1"/>
  <c r="M40" i="1"/>
  <c r="H40" i="1"/>
  <c r="H39" i="1"/>
  <c r="O39" i="1" s="1"/>
  <c r="J39" i="1"/>
  <c r="H38" i="1"/>
  <c r="K38" i="1"/>
  <c r="I37" i="1"/>
  <c r="K37" i="1" s="1"/>
  <c r="M37" i="1"/>
  <c r="H36" i="1"/>
  <c r="AB36" i="1" s="1"/>
  <c r="J36" i="1"/>
  <c r="K36" i="1"/>
  <c r="H35" i="1"/>
  <c r="M35" i="1"/>
  <c r="H34" i="1"/>
  <c r="K34" i="1"/>
  <c r="H33" i="1"/>
  <c r="X33" i="1" s="1"/>
  <c r="J33" i="1"/>
  <c r="K33" i="1"/>
  <c r="H32" i="1"/>
  <c r="I32" i="1" s="1"/>
  <c r="K32" i="1" s="1"/>
  <c r="M32" i="1"/>
  <c r="H31" i="1"/>
  <c r="AA31" i="1" s="1"/>
  <c r="P31" i="1"/>
  <c r="J31" i="1"/>
  <c r="K31" i="1"/>
  <c r="H30" i="1"/>
  <c r="L30" i="1" s="1"/>
  <c r="J30" i="1"/>
  <c r="I30" i="1"/>
  <c r="K30" i="1" s="1"/>
  <c r="H29" i="1"/>
  <c r="X29" i="1" s="1"/>
  <c r="J29" i="1"/>
  <c r="H28" i="1"/>
  <c r="N28" i="1" s="1"/>
  <c r="AD28" i="1" s="1"/>
  <c r="J28" i="1"/>
  <c r="I28" i="1"/>
  <c r="K28" i="1" s="1"/>
  <c r="H27" i="1"/>
  <c r="X27" i="1" s="1"/>
  <c r="J27" i="1"/>
  <c r="K27" i="1"/>
  <c r="H26" i="1"/>
  <c r="X26" i="1" s="1"/>
  <c r="J26" i="1"/>
  <c r="K26" i="1"/>
  <c r="H25" i="1"/>
  <c r="S25" i="1" s="1"/>
  <c r="J25" i="1"/>
  <c r="K25" i="1"/>
  <c r="H24" i="1"/>
  <c r="I24" i="1" s="1"/>
  <c r="K24" i="1" s="1"/>
  <c r="M24" i="1"/>
  <c r="H23" i="1"/>
  <c r="W23" i="1" s="1"/>
  <c r="J23" i="1"/>
  <c r="K23" i="1"/>
  <c r="H22" i="1"/>
  <c r="AA22" i="1" s="1"/>
  <c r="J22" i="1"/>
  <c r="K22" i="1"/>
  <c r="H21" i="1"/>
  <c r="I21" i="1" s="1"/>
  <c r="K21" i="1" s="1"/>
  <c r="M21" i="1"/>
  <c r="H20" i="1"/>
  <c r="O20" i="1" s="1"/>
  <c r="J20" i="1"/>
  <c r="K20" i="1"/>
  <c r="H19" i="1"/>
  <c r="K19" i="1"/>
  <c r="H18" i="1"/>
  <c r="M18" i="1"/>
  <c r="H17" i="1"/>
  <c r="K17" i="1"/>
  <c r="N15" i="1"/>
  <c r="I15" i="1"/>
  <c r="K15" i="1" s="1"/>
  <c r="M15" i="1"/>
  <c r="H14" i="1"/>
  <c r="K14" i="1"/>
  <c r="K13" i="1"/>
  <c r="M13" i="1"/>
  <c r="H13" i="1"/>
  <c r="H12" i="1"/>
  <c r="L12" i="1" s="1"/>
  <c r="AD12" i="1"/>
  <c r="AE12" i="1"/>
  <c r="V12" i="1"/>
  <c r="J12" i="1"/>
  <c r="K12" i="1"/>
  <c r="H11" i="1"/>
  <c r="H10" i="1"/>
  <c r="W10" i="1" s="1"/>
  <c r="J10" i="1"/>
  <c r="H9" i="1"/>
  <c r="M9" i="1"/>
  <c r="X8" i="1"/>
  <c r="AB8" i="1"/>
  <c r="W8" i="1"/>
  <c r="AA8" i="1"/>
  <c r="AD8" i="1"/>
  <c r="AE8" i="1"/>
  <c r="V8" i="1"/>
  <c r="AF8" i="1"/>
  <c r="U8" i="1"/>
  <c r="T8" i="1"/>
  <c r="L8" i="1"/>
  <c r="O8" i="1"/>
  <c r="S8" i="1"/>
  <c r="R8" i="1"/>
  <c r="Q8" i="1"/>
  <c r="P8" i="1"/>
  <c r="N8" i="1"/>
  <c r="J8" i="1"/>
  <c r="I8" i="1"/>
  <c r="K8" i="1" s="1"/>
  <c r="H7" i="1"/>
  <c r="M7" i="1"/>
  <c r="H6" i="1"/>
  <c r="K6" i="1"/>
  <c r="H4" i="1"/>
  <c r="I4" i="1" s="1"/>
  <c r="K4" i="1" s="1"/>
  <c r="M4" i="1"/>
  <c r="X3" i="1"/>
  <c r="AB3" i="1"/>
  <c r="W3" i="1"/>
  <c r="AA3" i="1"/>
  <c r="AD3" i="1"/>
  <c r="AE3" i="1"/>
  <c r="V3" i="1"/>
  <c r="AF3" i="1"/>
  <c r="U3" i="1"/>
  <c r="T3" i="1"/>
  <c r="L3" i="1"/>
  <c r="O3" i="1"/>
  <c r="S3" i="1"/>
  <c r="R3" i="1"/>
  <c r="Q3" i="1"/>
  <c r="J3" i="1"/>
  <c r="K3" i="1"/>
  <c r="X2" i="1"/>
  <c r="AB2" i="1"/>
  <c r="W2" i="1"/>
  <c r="AA2" i="1"/>
  <c r="AD2" i="1"/>
  <c r="AE2" i="1"/>
  <c r="V2" i="1"/>
  <c r="AF2" i="1"/>
  <c r="U2" i="1"/>
  <c r="T2" i="1"/>
  <c r="L2" i="1"/>
  <c r="O2" i="1"/>
  <c r="S2" i="1"/>
  <c r="R2" i="1"/>
  <c r="Q2" i="1"/>
  <c r="J2" i="1"/>
  <c r="I2" i="1"/>
  <c r="O142" i="1" l="1"/>
  <c r="T61" i="1"/>
  <c r="P100" i="1"/>
  <c r="I126" i="1"/>
  <c r="K126" i="1" s="1"/>
  <c r="P126" i="1"/>
  <c r="N157" i="1"/>
  <c r="AF100" i="1"/>
  <c r="U126" i="1"/>
  <c r="U157" i="1"/>
  <c r="AF126" i="1"/>
  <c r="AF157" i="1"/>
  <c r="S87" i="1"/>
  <c r="W68" i="1"/>
  <c r="U38" i="1"/>
  <c r="P29" i="1"/>
  <c r="X155" i="1"/>
  <c r="AD193" i="1"/>
  <c r="T126" i="1"/>
  <c r="P157" i="1"/>
  <c r="AE126" i="1"/>
  <c r="T157" i="1"/>
  <c r="AB126" i="1"/>
  <c r="AE157" i="1"/>
  <c r="J5" i="1"/>
  <c r="U5" i="1"/>
  <c r="AB77" i="1"/>
  <c r="P90" i="1"/>
  <c r="O73" i="1"/>
  <c r="P5" i="1"/>
  <c r="I43" i="1"/>
  <c r="K43" i="1" s="1"/>
  <c r="I5" i="1"/>
  <c r="K5" i="1" s="1"/>
  <c r="S5" i="1"/>
  <c r="V5" i="1"/>
  <c r="AD5" i="1"/>
  <c r="R34" i="1"/>
  <c r="AA5" i="1"/>
  <c r="I35" i="1"/>
  <c r="K35" i="1" s="1"/>
  <c r="X5" i="1"/>
  <c r="J80" i="1"/>
  <c r="AF5" i="1"/>
  <c r="P80" i="1"/>
  <c r="X78" i="1"/>
  <c r="AE5" i="1"/>
  <c r="I80" i="1"/>
  <c r="K80" i="1" s="1"/>
  <c r="V80" i="1"/>
  <c r="P6" i="1"/>
  <c r="AE80" i="1"/>
  <c r="W5" i="1"/>
  <c r="I7" i="1"/>
  <c r="K7" i="1" s="1"/>
  <c r="O69" i="1"/>
  <c r="Q5" i="1"/>
  <c r="AB38" i="1"/>
  <c r="R5" i="1"/>
  <c r="J38" i="1"/>
  <c r="AB14" i="1"/>
  <c r="O38" i="1"/>
  <c r="AE79" i="1"/>
  <c r="X152" i="1"/>
  <c r="X87" i="1"/>
  <c r="I165" i="1"/>
  <c r="K165" i="1" s="1"/>
  <c r="Q119" i="1"/>
  <c r="AB74" i="1"/>
  <c r="P132" i="1"/>
  <c r="Q43" i="1"/>
  <c r="O106" i="1"/>
  <c r="R120" i="1"/>
  <c r="I133" i="1"/>
  <c r="K133" i="1" s="1"/>
  <c r="P22" i="1"/>
  <c r="N107" i="1"/>
  <c r="I9" i="1"/>
  <c r="K9" i="1" s="1"/>
  <c r="Q10" i="1"/>
  <c r="W22" i="1"/>
  <c r="X44" i="1"/>
  <c r="J108" i="1"/>
  <c r="P134" i="1"/>
  <c r="R76" i="1"/>
  <c r="N108" i="1"/>
  <c r="Q134" i="1"/>
  <c r="X19" i="1"/>
  <c r="X45" i="1"/>
  <c r="P108" i="1"/>
  <c r="R134" i="1"/>
  <c r="Q108" i="1"/>
  <c r="R74" i="1"/>
  <c r="Q90" i="1"/>
  <c r="AB117" i="1"/>
  <c r="X84" i="1"/>
  <c r="V90" i="1"/>
  <c r="L113" i="1"/>
  <c r="M118" i="1"/>
  <c r="P190" i="1"/>
  <c r="R190" i="1"/>
  <c r="X77" i="1"/>
  <c r="O190" i="1"/>
  <c r="T190" i="1"/>
  <c r="W132" i="1"/>
  <c r="Q138" i="1"/>
  <c r="AE108" i="1"/>
  <c r="N167" i="1"/>
  <c r="AB108" i="1"/>
  <c r="AA80" i="1"/>
  <c r="O5" i="1"/>
  <c r="T20" i="1"/>
  <c r="X70" i="1"/>
  <c r="J87" i="1"/>
  <c r="X108" i="1"/>
  <c r="S134" i="1"/>
  <c r="V157" i="1"/>
  <c r="R87" i="1"/>
  <c r="AA41" i="1"/>
  <c r="S47" i="1"/>
  <c r="X61" i="1"/>
  <c r="AD71" i="1"/>
  <c r="O146" i="1"/>
  <c r="L87" i="1"/>
  <c r="AD109" i="1"/>
  <c r="L111" i="1"/>
  <c r="AB5" i="1"/>
  <c r="L11" i="1"/>
  <c r="AB22" i="1"/>
  <c r="S49" i="1"/>
  <c r="AD33" i="1"/>
  <c r="I112" i="1"/>
  <c r="K112" i="1" s="1"/>
  <c r="O94" i="1"/>
  <c r="AA119" i="1"/>
  <c r="P120" i="1"/>
  <c r="Q120" i="1"/>
  <c r="Q74" i="1"/>
  <c r="S120" i="1"/>
  <c r="Q79" i="1"/>
  <c r="W44" i="1"/>
  <c r="AE74" i="1"/>
  <c r="W27" i="1"/>
  <c r="AB66" i="1"/>
  <c r="I56" i="1"/>
  <c r="K56" i="1" s="1"/>
  <c r="AF89" i="1"/>
  <c r="M129" i="1"/>
  <c r="AD140" i="1"/>
  <c r="P56" i="1"/>
  <c r="Q56" i="1"/>
  <c r="AB146" i="1"/>
  <c r="I148" i="1"/>
  <c r="K148" i="1" s="1"/>
  <c r="J148" i="1"/>
  <c r="S195" i="1"/>
  <c r="AB157" i="1"/>
  <c r="Q22" i="1"/>
  <c r="R22" i="1"/>
  <c r="I105" i="1"/>
  <c r="K105" i="1" s="1"/>
  <c r="X157" i="1"/>
  <c r="T12" i="1"/>
  <c r="S22" i="1"/>
  <c r="J79" i="1"/>
  <c r="N135" i="1"/>
  <c r="W135" i="1" s="1"/>
  <c r="M8" i="1"/>
  <c r="AB12" i="1"/>
  <c r="AF33" i="1"/>
  <c r="S71" i="1"/>
  <c r="N80" i="1"/>
  <c r="L137" i="1"/>
  <c r="T189" i="1"/>
  <c r="L155" i="1"/>
  <c r="S80" i="1"/>
  <c r="I108" i="1"/>
  <c r="M108" i="1" s="1"/>
  <c r="U120" i="1"/>
  <c r="I149" i="1"/>
  <c r="K149" i="1" s="1"/>
  <c r="I115" i="1"/>
  <c r="K115" i="1" s="1"/>
  <c r="R208" i="1"/>
  <c r="W178" i="1"/>
  <c r="R56" i="1"/>
  <c r="S208" i="1"/>
  <c r="U56" i="1"/>
  <c r="M67" i="1"/>
  <c r="AF119" i="1"/>
  <c r="O208" i="1"/>
  <c r="V119" i="1"/>
  <c r="T89" i="1"/>
  <c r="O120" i="1"/>
  <c r="J138" i="1"/>
  <c r="AD200" i="1"/>
  <c r="P44" i="1"/>
  <c r="I110" i="1"/>
  <c r="K110" i="1" s="1"/>
  <c r="L120" i="1"/>
  <c r="AE199" i="1"/>
  <c r="X22" i="1"/>
  <c r="L44" i="1"/>
  <c r="T120" i="1"/>
  <c r="P49" i="1"/>
  <c r="Q61" i="1"/>
  <c r="T98" i="1"/>
  <c r="R158" i="1"/>
  <c r="X196" i="1"/>
  <c r="R61" i="1"/>
  <c r="AF120" i="1"/>
  <c r="X128" i="1"/>
  <c r="S61" i="1"/>
  <c r="AA103" i="1"/>
  <c r="AA120" i="1"/>
  <c r="AD132" i="1"/>
  <c r="AA187" i="1"/>
  <c r="W198" i="1"/>
  <c r="Q155" i="1"/>
  <c r="P113" i="1"/>
  <c r="R142" i="1"/>
  <c r="R155" i="1"/>
  <c r="Q190" i="1"/>
  <c r="Q113" i="1"/>
  <c r="S155" i="1"/>
  <c r="N53" i="1"/>
  <c r="Q53" i="1" s="1"/>
  <c r="AE71" i="1"/>
  <c r="Q80" i="1"/>
  <c r="AD93" i="1"/>
  <c r="X122" i="1"/>
  <c r="I134" i="1"/>
  <c r="M134" i="1" s="1"/>
  <c r="M28" i="1"/>
  <c r="N134" i="1"/>
  <c r="N143" i="1"/>
  <c r="U155" i="1"/>
  <c r="O93" i="1"/>
  <c r="S103" i="1"/>
  <c r="S142" i="1"/>
  <c r="AB152" i="1"/>
  <c r="AB17" i="1"/>
  <c r="U87" i="1"/>
  <c r="V87" i="1"/>
  <c r="P82" i="1"/>
  <c r="AB87" i="1"/>
  <c r="X47" i="1"/>
  <c r="W61" i="1"/>
  <c r="N94" i="1"/>
  <c r="AE111" i="1"/>
  <c r="L208" i="1"/>
  <c r="S106" i="1"/>
  <c r="S111" i="1"/>
  <c r="AB142" i="1"/>
  <c r="K62" i="1"/>
  <c r="T111" i="1"/>
  <c r="AF172" i="1"/>
  <c r="O74" i="1"/>
  <c r="O70" i="1"/>
  <c r="U89" i="1"/>
  <c r="X146" i="1"/>
  <c r="AA38" i="1"/>
  <c r="AF196" i="1"/>
  <c r="N203" i="1"/>
  <c r="S203" i="1" s="1"/>
  <c r="N148" i="1"/>
  <c r="L175" i="1"/>
  <c r="S113" i="1"/>
  <c r="P148" i="1"/>
  <c r="O113" i="1"/>
  <c r="AA138" i="1"/>
  <c r="Q148" i="1"/>
  <c r="L132" i="1"/>
  <c r="R80" i="1"/>
  <c r="R108" i="1"/>
  <c r="R148" i="1"/>
  <c r="AA199" i="1"/>
  <c r="X113" i="1"/>
  <c r="AA139" i="1"/>
  <c r="S148" i="1"/>
  <c r="W199" i="1"/>
  <c r="L114" i="1"/>
  <c r="O148" i="1"/>
  <c r="X199" i="1"/>
  <c r="AF56" i="1"/>
  <c r="O80" i="1"/>
  <c r="O108" i="1"/>
  <c r="AD56" i="1"/>
  <c r="T66" i="1"/>
  <c r="L80" i="1"/>
  <c r="I83" i="1"/>
  <c r="K83" i="1" s="1"/>
  <c r="R91" i="1"/>
  <c r="W100" i="1"/>
  <c r="L108" i="1"/>
  <c r="T114" i="1"/>
  <c r="AB132" i="1"/>
  <c r="O140" i="1"/>
  <c r="L148" i="1"/>
  <c r="Q157" i="1"/>
  <c r="X163" i="1"/>
  <c r="J190" i="1"/>
  <c r="R33" i="1"/>
  <c r="V66" i="1"/>
  <c r="O122" i="1"/>
  <c r="T148" i="1"/>
  <c r="X193" i="1"/>
  <c r="U80" i="1"/>
  <c r="T108" i="1"/>
  <c r="O33" i="1"/>
  <c r="AE66" i="1"/>
  <c r="P74" i="1"/>
  <c r="AF80" i="1"/>
  <c r="U108" i="1"/>
  <c r="T122" i="1"/>
  <c r="AA140" i="1"/>
  <c r="U148" i="1"/>
  <c r="S157" i="1"/>
  <c r="AF200" i="1"/>
  <c r="V148" i="1"/>
  <c r="L179" i="1"/>
  <c r="AB200" i="1"/>
  <c r="AE33" i="1"/>
  <c r="V108" i="1"/>
  <c r="I141" i="1"/>
  <c r="K141" i="1" s="1"/>
  <c r="AA164" i="1"/>
  <c r="S190" i="1"/>
  <c r="AA200" i="1"/>
  <c r="AA33" i="1"/>
  <c r="W80" i="1"/>
  <c r="AD108" i="1"/>
  <c r="J142" i="1"/>
  <c r="AB89" i="1"/>
  <c r="AB80" i="1"/>
  <c r="I102" i="1"/>
  <c r="K102" i="1" s="1"/>
  <c r="P142" i="1"/>
  <c r="X166" i="1"/>
  <c r="AE120" i="1"/>
  <c r="AA25" i="1"/>
  <c r="AD60" i="1"/>
  <c r="P152" i="1"/>
  <c r="AD19" i="1"/>
  <c r="V14" i="1"/>
  <c r="AA19" i="1"/>
  <c r="X25" i="1"/>
  <c r="S33" i="1"/>
  <c r="V39" i="1"/>
  <c r="AA60" i="1"/>
  <c r="U66" i="1"/>
  <c r="T71" i="1"/>
  <c r="L119" i="1"/>
  <c r="AA132" i="1"/>
  <c r="P187" i="1"/>
  <c r="V33" i="1"/>
  <c r="AA66" i="1"/>
  <c r="AB71" i="1"/>
  <c r="AB78" i="1"/>
  <c r="T87" i="1"/>
  <c r="R113" i="1"/>
  <c r="AE119" i="1"/>
  <c r="X132" i="1"/>
  <c r="W138" i="1"/>
  <c r="P164" i="1"/>
  <c r="AB181" i="1"/>
  <c r="AD48" i="1"/>
  <c r="T14" i="1"/>
  <c r="W119" i="1"/>
  <c r="N16" i="1"/>
  <c r="P16" i="1"/>
  <c r="Q27" i="1"/>
  <c r="W33" i="1"/>
  <c r="U61" i="1"/>
  <c r="AA93" i="1"/>
  <c r="T113" i="1"/>
  <c r="O154" i="1"/>
  <c r="T208" i="1"/>
  <c r="R16" i="1"/>
  <c r="R27" i="1"/>
  <c r="AB33" i="1"/>
  <c r="AF61" i="1"/>
  <c r="U73" i="1"/>
  <c r="W93" i="1"/>
  <c r="Q101" i="1"/>
  <c r="AF113" i="1"/>
  <c r="V154" i="1"/>
  <c r="U208" i="1"/>
  <c r="AE41" i="1"/>
  <c r="V61" i="1"/>
  <c r="AD73" i="1"/>
  <c r="L101" i="1"/>
  <c r="AD113" i="1"/>
  <c r="AE154" i="1"/>
  <c r="L166" i="1"/>
  <c r="S16" i="1"/>
  <c r="O16" i="1"/>
  <c r="AB41" i="1"/>
  <c r="AD61" i="1"/>
  <c r="AA73" i="1"/>
  <c r="K94" i="1"/>
  <c r="V101" i="1"/>
  <c r="W113" i="1"/>
  <c r="AA154" i="1"/>
  <c r="T166" i="1"/>
  <c r="X41" i="1"/>
  <c r="AA61" i="1"/>
  <c r="AB154" i="1"/>
  <c r="AD166" i="1"/>
  <c r="W197" i="1"/>
  <c r="X140" i="1"/>
  <c r="X139" i="1"/>
  <c r="K167" i="1"/>
  <c r="L205" i="1"/>
  <c r="R204" i="1"/>
  <c r="V89" i="1"/>
  <c r="I16" i="1"/>
  <c r="K16" i="1" s="1"/>
  <c r="AE89" i="1"/>
  <c r="V16" i="1"/>
  <c r="AD16" i="1"/>
  <c r="AE47" i="1"/>
  <c r="AA89" i="1"/>
  <c r="AE16" i="1"/>
  <c r="V56" i="1"/>
  <c r="S74" i="1"/>
  <c r="P116" i="1"/>
  <c r="AA16" i="1"/>
  <c r="AE56" i="1"/>
  <c r="T80" i="1"/>
  <c r="S116" i="1"/>
  <c r="X130" i="1"/>
  <c r="AD134" i="1"/>
  <c r="AF142" i="1"/>
  <c r="O155" i="1"/>
  <c r="I191" i="1"/>
  <c r="K191" i="1" s="1"/>
  <c r="U199" i="1"/>
  <c r="O116" i="1"/>
  <c r="AE142" i="1"/>
  <c r="U16" i="1"/>
  <c r="AB16" i="1"/>
  <c r="X23" i="1"/>
  <c r="X56" i="1"/>
  <c r="W74" i="1"/>
  <c r="P95" i="1"/>
  <c r="L116" i="1"/>
  <c r="T155" i="1"/>
  <c r="T200" i="1"/>
  <c r="U116" i="1"/>
  <c r="AB170" i="1"/>
  <c r="X16" i="1"/>
  <c r="AD155" i="1"/>
  <c r="AE200" i="1"/>
  <c r="W16" i="1"/>
  <c r="Q70" i="1"/>
  <c r="J84" i="1"/>
  <c r="AF116" i="1"/>
  <c r="L38" i="1"/>
  <c r="R70" i="1"/>
  <c r="AD80" i="1"/>
  <c r="AA84" i="1"/>
  <c r="S90" i="1"/>
  <c r="V116" i="1"/>
  <c r="Q152" i="1"/>
  <c r="W155" i="1"/>
  <c r="J193" i="1"/>
  <c r="Q132" i="1"/>
  <c r="L143" i="1"/>
  <c r="R152" i="1"/>
  <c r="O193" i="1"/>
  <c r="AF38" i="1"/>
  <c r="AB84" i="1"/>
  <c r="R132" i="1"/>
  <c r="S152" i="1"/>
  <c r="V193" i="1"/>
  <c r="AE193" i="1"/>
  <c r="V38" i="1"/>
  <c r="S132" i="1"/>
  <c r="O152" i="1"/>
  <c r="O25" i="1"/>
  <c r="M46" i="1"/>
  <c r="P76" i="1"/>
  <c r="W106" i="1"/>
  <c r="W122" i="1"/>
  <c r="AB128" i="1"/>
  <c r="P136" i="1"/>
  <c r="X144" i="1"/>
  <c r="L152" i="1"/>
  <c r="AA193" i="1"/>
  <c r="L16" i="1"/>
  <c r="T16" i="1"/>
  <c r="AF19" i="1"/>
  <c r="T25" i="1"/>
  <c r="W38" i="1"/>
  <c r="I50" i="1"/>
  <c r="K50" i="1" s="1"/>
  <c r="Q66" i="1"/>
  <c r="P71" i="1"/>
  <c r="U132" i="1"/>
  <c r="R136" i="1"/>
  <c r="M145" i="1"/>
  <c r="T152" i="1"/>
  <c r="W193" i="1"/>
  <c r="V19" i="1"/>
  <c r="AF25" i="1"/>
  <c r="O66" i="1"/>
  <c r="Q71" i="1"/>
  <c r="AF132" i="1"/>
  <c r="AF152" i="1"/>
  <c r="N186" i="1"/>
  <c r="AB193" i="1"/>
  <c r="AE19" i="1"/>
  <c r="V25" i="1"/>
  <c r="P33" i="1"/>
  <c r="U60" i="1"/>
  <c r="L66" i="1"/>
  <c r="R71" i="1"/>
  <c r="P77" i="1"/>
  <c r="V132" i="1"/>
  <c r="AD152" i="1"/>
  <c r="AB174" i="1"/>
  <c r="W153" i="1"/>
  <c r="P153" i="1"/>
  <c r="AF14" i="1"/>
  <c r="T19" i="1"/>
  <c r="N69" i="1"/>
  <c r="AF69" i="1" s="1"/>
  <c r="AE78" i="1"/>
  <c r="Q106" i="1"/>
  <c r="S114" i="1"/>
  <c r="R122" i="1"/>
  <c r="AA130" i="1"/>
  <c r="W146" i="1"/>
  <c r="X174" i="1"/>
  <c r="AD199" i="1"/>
  <c r="V106" i="1"/>
  <c r="U114" i="1"/>
  <c r="X31" i="1"/>
  <c r="M53" i="1"/>
  <c r="AE85" i="1"/>
  <c r="X106" i="1"/>
  <c r="AF114" i="1"/>
  <c r="O175" i="1"/>
  <c r="W19" i="1"/>
  <c r="AE25" i="1"/>
  <c r="P38" i="1"/>
  <c r="Q44" i="1"/>
  <c r="V47" i="1"/>
  <c r="L74" i="1"/>
  <c r="W89" i="1"/>
  <c r="AD111" i="1"/>
  <c r="AE114" i="1"/>
  <c r="AB119" i="1"/>
  <c r="M135" i="1"/>
  <c r="N147" i="1"/>
  <c r="Q200" i="1"/>
  <c r="AF208" i="1"/>
  <c r="S146" i="1"/>
  <c r="S44" i="1"/>
  <c r="U74" i="1"/>
  <c r="AA111" i="1"/>
  <c r="AD114" i="1"/>
  <c r="AD142" i="1"/>
  <c r="V152" i="1"/>
  <c r="AF155" i="1"/>
  <c r="O200" i="1"/>
  <c r="V208" i="1"/>
  <c r="V178" i="1"/>
  <c r="O145" i="1"/>
  <c r="X79" i="1"/>
  <c r="AA11" i="1"/>
  <c r="R31" i="1"/>
  <c r="AB25" i="1"/>
  <c r="T38" i="1"/>
  <c r="O44" i="1"/>
  <c r="AA47" i="1"/>
  <c r="V74" i="1"/>
  <c r="P101" i="1"/>
  <c r="X111" i="1"/>
  <c r="AA114" i="1"/>
  <c r="AA142" i="1"/>
  <c r="AE155" i="1"/>
  <c r="L200" i="1"/>
  <c r="AE208" i="1"/>
  <c r="N176" i="1"/>
  <c r="AA176" i="1" s="1"/>
  <c r="AD85" i="1"/>
  <c r="AB114" i="1"/>
  <c r="AA208" i="1"/>
  <c r="V114" i="1"/>
  <c r="X10" i="1"/>
  <c r="R20" i="1"/>
  <c r="U44" i="1"/>
  <c r="X54" i="1"/>
  <c r="AD74" i="1"/>
  <c r="S101" i="1"/>
  <c r="X114" i="1"/>
  <c r="AA155" i="1"/>
  <c r="O167" i="1"/>
  <c r="Q174" i="1"/>
  <c r="J48" i="1"/>
  <c r="AB155" i="1"/>
  <c r="AF74" i="1"/>
  <c r="P48" i="1"/>
  <c r="Q195" i="1"/>
  <c r="R48" i="1"/>
  <c r="R153" i="1"/>
  <c r="U48" i="1"/>
  <c r="X90" i="1"/>
  <c r="I170" i="1"/>
  <c r="K170" i="1" s="1"/>
  <c r="L195" i="1"/>
  <c r="AB169" i="1"/>
  <c r="R104" i="1"/>
  <c r="O71" i="1"/>
  <c r="AF48" i="1"/>
  <c r="J82" i="1"/>
  <c r="P144" i="1"/>
  <c r="X195" i="1"/>
  <c r="I168" i="1"/>
  <c r="K168" i="1" s="1"/>
  <c r="AB103" i="1"/>
  <c r="AB70" i="1"/>
  <c r="W202" i="1"/>
  <c r="AA48" i="1"/>
  <c r="S76" i="1"/>
  <c r="R82" i="1"/>
  <c r="S95" i="1"/>
  <c r="T181" i="1"/>
  <c r="R166" i="1"/>
  <c r="AD68" i="1"/>
  <c r="O76" i="1"/>
  <c r="S82" i="1"/>
  <c r="Q91" i="1"/>
  <c r="O95" i="1"/>
  <c r="K100" i="1"/>
  <c r="W103" i="1"/>
  <c r="V120" i="1"/>
  <c r="W148" i="1"/>
  <c r="X48" i="1"/>
  <c r="AB148" i="1"/>
  <c r="O82" i="1"/>
  <c r="AB68" i="1"/>
  <c r="L82" i="1"/>
  <c r="S91" i="1"/>
  <c r="U113" i="1"/>
  <c r="AD120" i="1"/>
  <c r="X148" i="1"/>
  <c r="AF154" i="1"/>
  <c r="L163" i="1"/>
  <c r="L190" i="1"/>
  <c r="W196" i="1"/>
  <c r="T204" i="1"/>
  <c r="U82" i="1"/>
  <c r="U204" i="1"/>
  <c r="R197" i="1"/>
  <c r="H210" i="1"/>
  <c r="R73" i="1"/>
  <c r="V82" i="1"/>
  <c r="L91" i="1"/>
  <c r="S104" i="1"/>
  <c r="V113" i="1"/>
  <c r="W120" i="1"/>
  <c r="AB139" i="1"/>
  <c r="V190" i="1"/>
  <c r="Q82" i="1"/>
  <c r="R49" i="1"/>
  <c r="W56" i="1"/>
  <c r="T73" i="1"/>
  <c r="Q77" i="1"/>
  <c r="AE82" i="1"/>
  <c r="I89" i="1"/>
  <c r="U91" i="1"/>
  <c r="O104" i="1"/>
  <c r="AE113" i="1"/>
  <c r="AB120" i="1"/>
  <c r="J146" i="1"/>
  <c r="AD154" i="1"/>
  <c r="AB190" i="1"/>
  <c r="X17" i="1"/>
  <c r="W82" i="1"/>
  <c r="V91" i="1"/>
  <c r="Q146" i="1"/>
  <c r="Q205" i="1"/>
  <c r="J14" i="1"/>
  <c r="AB29" i="1"/>
  <c r="X34" i="1"/>
  <c r="O49" i="1"/>
  <c r="L69" i="1"/>
  <c r="AF73" i="1"/>
  <c r="AB82" i="1"/>
  <c r="P89" i="1"/>
  <c r="AB91" i="1"/>
  <c r="AA113" i="1"/>
  <c r="L146" i="1"/>
  <c r="W154" i="1"/>
  <c r="S174" i="1"/>
  <c r="O205" i="1"/>
  <c r="X82" i="1"/>
  <c r="Q89" i="1"/>
  <c r="T146" i="1"/>
  <c r="O174" i="1"/>
  <c r="AB205" i="1"/>
  <c r="P14" i="1"/>
  <c r="AD82" i="1"/>
  <c r="R89" i="1"/>
  <c r="T130" i="1"/>
  <c r="U146" i="1"/>
  <c r="W164" i="1"/>
  <c r="L174" i="1"/>
  <c r="AF205" i="1"/>
  <c r="R14" i="1"/>
  <c r="W73" i="1"/>
  <c r="P78" i="1"/>
  <c r="S89" i="1"/>
  <c r="N114" i="1"/>
  <c r="R119" i="1"/>
  <c r="U130" i="1"/>
  <c r="AF146" i="1"/>
  <c r="I152" i="1"/>
  <c r="AB164" i="1"/>
  <c r="U174" i="1"/>
  <c r="AF199" i="1"/>
  <c r="Q189" i="1"/>
  <c r="S14" i="1"/>
  <c r="P19" i="1"/>
  <c r="Q78" i="1"/>
  <c r="P114" i="1"/>
  <c r="S119" i="1"/>
  <c r="P122" i="1"/>
  <c r="V130" i="1"/>
  <c r="AD146" i="1"/>
  <c r="J152" i="1"/>
  <c r="X164" i="1"/>
  <c r="V174" i="1"/>
  <c r="V199" i="1"/>
  <c r="I206" i="1"/>
  <c r="K206" i="1" s="1"/>
  <c r="Q14" i="1"/>
  <c r="Q19" i="1"/>
  <c r="M51" i="1"/>
  <c r="R78" i="1"/>
  <c r="L89" i="1"/>
  <c r="P106" i="1"/>
  <c r="Q114" i="1"/>
  <c r="O119" i="1"/>
  <c r="Q122" i="1"/>
  <c r="AE130" i="1"/>
  <c r="AA146" i="1"/>
  <c r="P155" i="1"/>
  <c r="AE174" i="1"/>
  <c r="W131" i="1"/>
  <c r="P131" i="1"/>
  <c r="W53" i="1"/>
  <c r="P27" i="1"/>
  <c r="P43" i="1"/>
  <c r="AB47" i="1"/>
  <c r="R90" i="1"/>
  <c r="R106" i="1"/>
  <c r="U119" i="1"/>
  <c r="S166" i="1"/>
  <c r="T169" i="1"/>
  <c r="R174" i="1"/>
  <c r="AD178" i="1"/>
  <c r="L204" i="1"/>
  <c r="I18" i="1"/>
  <c r="K18" i="1" s="1"/>
  <c r="I103" i="1"/>
  <c r="AB178" i="1"/>
  <c r="AD17" i="1"/>
  <c r="AE38" i="1"/>
  <c r="U166" i="1"/>
  <c r="P170" i="1"/>
  <c r="AF204" i="1"/>
  <c r="W84" i="1"/>
  <c r="R43" i="1"/>
  <c r="U12" i="1"/>
  <c r="L27" i="1"/>
  <c r="S43" i="1"/>
  <c r="M81" i="1"/>
  <c r="L90" i="1"/>
  <c r="J103" i="1"/>
  <c r="L106" i="1"/>
  <c r="N137" i="1"/>
  <c r="P137" i="1" s="1"/>
  <c r="X178" i="1"/>
  <c r="AF12" i="1"/>
  <c r="T27" i="1"/>
  <c r="AD38" i="1"/>
  <c r="O43" i="1"/>
  <c r="AF66" i="1"/>
  <c r="T90" i="1"/>
  <c r="V93" i="1"/>
  <c r="P103" i="1"/>
  <c r="T106" i="1"/>
  <c r="W114" i="1"/>
  <c r="AD119" i="1"/>
  <c r="S122" i="1"/>
  <c r="T132" i="1"/>
  <c r="T142" i="1"/>
  <c r="V146" i="1"/>
  <c r="AF166" i="1"/>
  <c r="Q170" i="1"/>
  <c r="T174" i="1"/>
  <c r="AE178" i="1"/>
  <c r="P195" i="1"/>
  <c r="V204" i="1"/>
  <c r="L43" i="1"/>
  <c r="U90" i="1"/>
  <c r="Q103" i="1"/>
  <c r="U106" i="1"/>
  <c r="I130" i="1"/>
  <c r="V166" i="1"/>
  <c r="R170" i="1"/>
  <c r="AD204" i="1"/>
  <c r="Q31" i="1"/>
  <c r="P34" i="1"/>
  <c r="T43" i="1"/>
  <c r="Q48" i="1"/>
  <c r="P79" i="1"/>
  <c r="AF90" i="1"/>
  <c r="R103" i="1"/>
  <c r="AF106" i="1"/>
  <c r="P138" i="1"/>
  <c r="AE166" i="1"/>
  <c r="S170" i="1"/>
  <c r="R195" i="1"/>
  <c r="AB199" i="1"/>
  <c r="O170" i="1"/>
  <c r="S179" i="1"/>
  <c r="Q6" i="1"/>
  <c r="AA12" i="1"/>
  <c r="AF20" i="1"/>
  <c r="S31" i="1"/>
  <c r="O34" i="1"/>
  <c r="X38" i="1"/>
  <c r="AF43" i="1"/>
  <c r="S48" i="1"/>
  <c r="P53" i="1"/>
  <c r="W66" i="1"/>
  <c r="W71" i="1"/>
  <c r="AA74" i="1"/>
  <c r="R79" i="1"/>
  <c r="AE90" i="1"/>
  <c r="O103" i="1"/>
  <c r="AE106" i="1"/>
  <c r="Q109" i="1"/>
  <c r="X119" i="1"/>
  <c r="Q130" i="1"/>
  <c r="AE132" i="1"/>
  <c r="P135" i="1"/>
  <c r="R138" i="1"/>
  <c r="AA166" i="1"/>
  <c r="L170" i="1"/>
  <c r="AD174" i="1"/>
  <c r="T179" i="1"/>
  <c r="O195" i="1"/>
  <c r="S205" i="1"/>
  <c r="O31" i="1"/>
  <c r="V43" i="1"/>
  <c r="O48" i="1"/>
  <c r="AA79" i="1"/>
  <c r="AD90" i="1"/>
  <c r="T103" i="1"/>
  <c r="AD106" i="1"/>
  <c r="R109" i="1"/>
  <c r="I128" i="1"/>
  <c r="R130" i="1"/>
  <c r="Q135" i="1"/>
  <c r="S138" i="1"/>
  <c r="P163" i="1"/>
  <c r="W166" i="1"/>
  <c r="T170" i="1"/>
  <c r="AA174" i="1"/>
  <c r="AF179" i="1"/>
  <c r="S34" i="1"/>
  <c r="P109" i="1"/>
  <c r="R6" i="1"/>
  <c r="L34" i="1"/>
  <c r="S6" i="1"/>
  <c r="I10" i="1"/>
  <c r="K10" i="1" s="1"/>
  <c r="X12" i="1"/>
  <c r="AD25" i="1"/>
  <c r="X28" i="1"/>
  <c r="W31" i="1"/>
  <c r="T34" i="1"/>
  <c r="AE43" i="1"/>
  <c r="L48" i="1"/>
  <c r="X66" i="1"/>
  <c r="X71" i="1"/>
  <c r="X74" i="1"/>
  <c r="W79" i="1"/>
  <c r="AA90" i="1"/>
  <c r="U103" i="1"/>
  <c r="AA106" i="1"/>
  <c r="S109" i="1"/>
  <c r="S130" i="1"/>
  <c r="R135" i="1"/>
  <c r="L138" i="1"/>
  <c r="R163" i="1"/>
  <c r="AB166" i="1"/>
  <c r="U170" i="1"/>
  <c r="W174" i="1"/>
  <c r="V179" i="1"/>
  <c r="K186" i="1"/>
  <c r="U190" i="1"/>
  <c r="AF195" i="1"/>
  <c r="U43" i="1"/>
  <c r="L6" i="1"/>
  <c r="U34" i="1"/>
  <c r="S39" i="1"/>
  <c r="AD43" i="1"/>
  <c r="T48" i="1"/>
  <c r="X53" i="1"/>
  <c r="AB90" i="1"/>
  <c r="AF103" i="1"/>
  <c r="L109" i="1"/>
  <c r="AA128" i="1"/>
  <c r="L130" i="1"/>
  <c r="AD138" i="1"/>
  <c r="S163" i="1"/>
  <c r="AE170" i="1"/>
  <c r="AE179" i="1"/>
  <c r="AF190" i="1"/>
  <c r="AE195" i="1"/>
  <c r="AA28" i="1"/>
  <c r="L39" i="1"/>
  <c r="R63" i="1"/>
  <c r="S94" i="1"/>
  <c r="V103" i="1"/>
  <c r="AE109" i="1"/>
  <c r="X135" i="1"/>
  <c r="AD170" i="1"/>
  <c r="AD179" i="1"/>
  <c r="AE103" i="1"/>
  <c r="AA109" i="1"/>
  <c r="AB124" i="1"/>
  <c r="I136" i="1"/>
  <c r="K136" i="1" s="1"/>
  <c r="AB138" i="1"/>
  <c r="AA170" i="1"/>
  <c r="AA179" i="1"/>
  <c r="T6" i="1"/>
  <c r="AF34" i="1"/>
  <c r="AA43" i="1"/>
  <c r="U6" i="1"/>
  <c r="R10" i="1"/>
  <c r="V34" i="1"/>
  <c r="W43" i="1"/>
  <c r="AF60" i="1"/>
  <c r="S63" i="1"/>
  <c r="M80" i="1"/>
  <c r="AB6" i="1"/>
  <c r="AB10" i="1"/>
  <c r="I29" i="1"/>
  <c r="AA34" i="1"/>
  <c r="AF39" i="1"/>
  <c r="X43" i="1"/>
  <c r="V48" i="1"/>
  <c r="W54" i="1"/>
  <c r="V60" i="1"/>
  <c r="X63" i="1"/>
  <c r="P70" i="1"/>
  <c r="P84" i="1"/>
  <c r="AD103" i="1"/>
  <c r="W109" i="1"/>
  <c r="X124" i="1"/>
  <c r="AF130" i="1"/>
  <c r="J136" i="1"/>
  <c r="X138" i="1"/>
  <c r="M148" i="1"/>
  <c r="W170" i="1"/>
  <c r="W179" i="1"/>
  <c r="X205" i="1"/>
  <c r="X170" i="1"/>
  <c r="O67" i="1"/>
  <c r="X109" i="1"/>
  <c r="X179" i="1"/>
  <c r="P26" i="1"/>
  <c r="Q29" i="1"/>
  <c r="W48" i="1"/>
  <c r="W60" i="1"/>
  <c r="S70" i="1"/>
  <c r="V94" i="1"/>
  <c r="R101" i="1"/>
  <c r="K108" i="1"/>
  <c r="AD130" i="1"/>
  <c r="Q136" i="1"/>
  <c r="Q144" i="1"/>
  <c r="L167" i="1"/>
  <c r="K171" i="1"/>
  <c r="I180" i="1"/>
  <c r="K180" i="1" s="1"/>
  <c r="R26" i="1"/>
  <c r="S29" i="1"/>
  <c r="L70" i="1"/>
  <c r="R94" i="1"/>
  <c r="O101" i="1"/>
  <c r="AB130" i="1"/>
  <c r="S136" i="1"/>
  <c r="S158" i="1"/>
  <c r="M176" i="1"/>
  <c r="I181" i="1"/>
  <c r="K181" i="1" s="1"/>
  <c r="I207" i="1"/>
  <c r="S200" i="1"/>
  <c r="Q11" i="1"/>
  <c r="S26" i="1"/>
  <c r="O136" i="1"/>
  <c r="O171" i="1"/>
  <c r="J181" i="1"/>
  <c r="P197" i="1"/>
  <c r="N207" i="1"/>
  <c r="L199" i="1"/>
  <c r="O29" i="1"/>
  <c r="U70" i="1"/>
  <c r="T11" i="1"/>
  <c r="O14" i="1"/>
  <c r="O26" i="1"/>
  <c r="L29" i="1"/>
  <c r="Q33" i="1"/>
  <c r="R36" i="1"/>
  <c r="P61" i="1"/>
  <c r="P65" i="1"/>
  <c r="U68" i="1"/>
  <c r="AF70" i="1"/>
  <c r="V73" i="1"/>
  <c r="AD89" i="1"/>
  <c r="T91" i="1"/>
  <c r="T101" i="1"/>
  <c r="I114" i="1"/>
  <c r="M131" i="1"/>
  <c r="L136" i="1"/>
  <c r="J140" i="1"/>
  <c r="W158" i="1"/>
  <c r="L171" i="1"/>
  <c r="P181" i="1"/>
  <c r="I201" i="1"/>
  <c r="K201" i="1" s="1"/>
  <c r="O207" i="1"/>
  <c r="V198" i="1"/>
  <c r="T163" i="1"/>
  <c r="S131" i="1"/>
  <c r="R29" i="1"/>
  <c r="U11" i="1"/>
  <c r="L26" i="1"/>
  <c r="U29" i="1"/>
  <c r="X36" i="1"/>
  <c r="T65" i="1"/>
  <c r="V70" i="1"/>
  <c r="U101" i="1"/>
  <c r="T136" i="1"/>
  <c r="AB158" i="1"/>
  <c r="K169" i="1"/>
  <c r="N171" i="1"/>
  <c r="U171" i="1" s="1"/>
  <c r="Q181" i="1"/>
  <c r="L202" i="1"/>
  <c r="T207" i="1"/>
  <c r="Q26" i="1"/>
  <c r="AF29" i="1"/>
  <c r="Q47" i="1"/>
  <c r="V65" i="1"/>
  <c r="AE70" i="1"/>
  <c r="U136" i="1"/>
  <c r="AF140" i="1"/>
  <c r="X158" i="1"/>
  <c r="J169" i="1"/>
  <c r="R181" i="1"/>
  <c r="AF193" i="1"/>
  <c r="X197" i="1"/>
  <c r="AD202" i="1"/>
  <c r="U207" i="1"/>
  <c r="I11" i="1"/>
  <c r="AF11" i="1"/>
  <c r="T26" i="1"/>
  <c r="V11" i="1"/>
  <c r="P23" i="1"/>
  <c r="V29" i="1"/>
  <c r="O47" i="1"/>
  <c r="AD70" i="1"/>
  <c r="AE101" i="1"/>
  <c r="AF136" i="1"/>
  <c r="S169" i="1"/>
  <c r="J172" i="1"/>
  <c r="S181" i="1"/>
  <c r="O189" i="1"/>
  <c r="X202" i="1"/>
  <c r="AF207" i="1"/>
  <c r="AE11" i="1"/>
  <c r="AE14" i="1"/>
  <c r="R19" i="1"/>
  <c r="AF23" i="1"/>
  <c r="AF26" i="1"/>
  <c r="AE29" i="1"/>
  <c r="L33" i="1"/>
  <c r="L47" i="1"/>
  <c r="S56" i="1"/>
  <c r="O61" i="1"/>
  <c r="AA65" i="1"/>
  <c r="X68" i="1"/>
  <c r="AA70" i="1"/>
  <c r="X73" i="1"/>
  <c r="X95" i="1"/>
  <c r="AD101" i="1"/>
  <c r="U111" i="1"/>
  <c r="R114" i="1"/>
  <c r="Q131" i="1"/>
  <c r="V136" i="1"/>
  <c r="W140" i="1"/>
  <c r="U169" i="1"/>
  <c r="O181" i="1"/>
  <c r="L189" i="1"/>
  <c r="X198" i="1"/>
  <c r="K203" i="1"/>
  <c r="AE207" i="1"/>
  <c r="AE65" i="1"/>
  <c r="AD11" i="1"/>
  <c r="S19" i="1"/>
  <c r="V26" i="1"/>
  <c r="T33" i="1"/>
  <c r="T47" i="1"/>
  <c r="O56" i="1"/>
  <c r="L61" i="1"/>
  <c r="W65" i="1"/>
  <c r="W70" i="1"/>
  <c r="P87" i="1"/>
  <c r="M92" i="1"/>
  <c r="AA101" i="1"/>
  <c r="AF111" i="1"/>
  <c r="P119" i="1"/>
  <c r="R131" i="1"/>
  <c r="AE136" i="1"/>
  <c r="AB140" i="1"/>
  <c r="V169" i="1"/>
  <c r="AD207" i="1"/>
  <c r="AA158" i="1"/>
  <c r="U26" i="1"/>
  <c r="AD23" i="1"/>
  <c r="AD29" i="1"/>
  <c r="O19" i="1"/>
  <c r="AA23" i="1"/>
  <c r="AE26" i="1"/>
  <c r="AA29" i="1"/>
  <c r="U33" i="1"/>
  <c r="U47" i="1"/>
  <c r="T56" i="1"/>
  <c r="AB65" i="1"/>
  <c r="M69" i="1"/>
  <c r="Q87" i="1"/>
  <c r="W101" i="1"/>
  <c r="V111" i="1"/>
  <c r="T134" i="1"/>
  <c r="AD136" i="1"/>
  <c r="P146" i="1"/>
  <c r="AF148" i="1"/>
  <c r="Q153" i="1"/>
  <c r="I166" i="1"/>
  <c r="AE169" i="1"/>
  <c r="I173" i="1"/>
  <c r="K173" i="1" s="1"/>
  <c r="J178" i="1"/>
  <c r="U181" i="1"/>
  <c r="U189" i="1"/>
  <c r="AA207" i="1"/>
  <c r="W11" i="1"/>
  <c r="AB23" i="1"/>
  <c r="AD26" i="1"/>
  <c r="W29" i="1"/>
  <c r="R45" i="1"/>
  <c r="AF47" i="1"/>
  <c r="X65" i="1"/>
  <c r="I90" i="1"/>
  <c r="X131" i="1"/>
  <c r="AA136" i="1"/>
  <c r="J166" i="1"/>
  <c r="AD169" i="1"/>
  <c r="S178" i="1"/>
  <c r="AF189" i="1"/>
  <c r="I199" i="1"/>
  <c r="W207" i="1"/>
  <c r="W190" i="1"/>
  <c r="S45" i="1"/>
  <c r="AF134" i="1"/>
  <c r="W136" i="1"/>
  <c r="R146" i="1"/>
  <c r="AE148" i="1"/>
  <c r="P166" i="1"/>
  <c r="AA169" i="1"/>
  <c r="J174" i="1"/>
  <c r="L178" i="1"/>
  <c r="X181" i="1"/>
  <c r="V189" i="1"/>
  <c r="O199" i="1"/>
  <c r="P204" i="1"/>
  <c r="AB207" i="1"/>
  <c r="S189" i="1"/>
  <c r="AB11" i="1"/>
  <c r="X11" i="1"/>
  <c r="AB45" i="1"/>
  <c r="N92" i="1"/>
  <c r="AB92" i="1" s="1"/>
  <c r="V134" i="1"/>
  <c r="AB136" i="1"/>
  <c r="AD148" i="1"/>
  <c r="X153" i="1"/>
  <c r="Q166" i="1"/>
  <c r="W169" i="1"/>
  <c r="P174" i="1"/>
  <c r="AF178" i="1"/>
  <c r="AE189" i="1"/>
  <c r="T199" i="1"/>
  <c r="S204" i="1"/>
  <c r="X207" i="1"/>
  <c r="S154" i="1"/>
  <c r="O204" i="1"/>
  <c r="Q208" i="1"/>
  <c r="W187" i="1"/>
  <c r="S153" i="1"/>
  <c r="AA186" i="1"/>
  <c r="R151" i="1"/>
  <c r="Q151" i="1"/>
  <c r="P151" i="1"/>
  <c r="J151" i="1"/>
  <c r="T151" i="1"/>
  <c r="X151" i="1"/>
  <c r="AB151" i="1"/>
  <c r="W151" i="1"/>
  <c r="AA151" i="1"/>
  <c r="AD151" i="1"/>
  <c r="AF151" i="1"/>
  <c r="S151" i="1"/>
  <c r="N118" i="1"/>
  <c r="P118" i="1" s="1"/>
  <c r="L118" i="1"/>
  <c r="O118" i="1"/>
  <c r="X86" i="1"/>
  <c r="AB86" i="1"/>
  <c r="W86" i="1"/>
  <c r="AA86" i="1"/>
  <c r="AD86" i="1"/>
  <c r="AE86" i="1"/>
  <c r="AF86" i="1"/>
  <c r="V86" i="1"/>
  <c r="U86" i="1"/>
  <c r="T86" i="1"/>
  <c r="L86" i="1"/>
  <c r="S86" i="1"/>
  <c r="R86" i="1"/>
  <c r="Q86" i="1"/>
  <c r="P86" i="1"/>
  <c r="J86" i="1"/>
  <c r="X52" i="1"/>
  <c r="AB52" i="1"/>
  <c r="W52" i="1"/>
  <c r="AF52" i="1"/>
  <c r="L52" i="1"/>
  <c r="AA52" i="1"/>
  <c r="AD52" i="1"/>
  <c r="AE52" i="1"/>
  <c r="V52" i="1"/>
  <c r="U52" i="1"/>
  <c r="O52" i="1"/>
  <c r="S52" i="1"/>
  <c r="Q52" i="1"/>
  <c r="P52" i="1"/>
  <c r="J52" i="1"/>
  <c r="I52" i="1"/>
  <c r="L185" i="1"/>
  <c r="S185" i="1"/>
  <c r="R185" i="1"/>
  <c r="Q185" i="1"/>
  <c r="P185" i="1"/>
  <c r="J185" i="1"/>
  <c r="AF185" i="1"/>
  <c r="X185" i="1"/>
  <c r="AB185" i="1"/>
  <c r="W185" i="1"/>
  <c r="AA185" i="1"/>
  <c r="AD185" i="1"/>
  <c r="AE185" i="1"/>
  <c r="V185" i="1"/>
  <c r="T185" i="1"/>
  <c r="G210" i="1"/>
  <c r="O151" i="1"/>
  <c r="U185" i="1"/>
  <c r="X67" i="1"/>
  <c r="S67" i="1"/>
  <c r="P67" i="1"/>
  <c r="AB143" i="1"/>
  <c r="V143" i="1"/>
  <c r="AD186" i="1"/>
  <c r="T186" i="1"/>
  <c r="K195" i="1"/>
  <c r="M195" i="1"/>
  <c r="R167" i="1"/>
  <c r="Q167" i="1"/>
  <c r="P167" i="1"/>
  <c r="T167" i="1"/>
  <c r="S167" i="1"/>
  <c r="U167" i="1"/>
  <c r="K2" i="1"/>
  <c r="AB172" i="1"/>
  <c r="W172" i="1"/>
  <c r="AA172" i="1"/>
  <c r="AD172" i="1"/>
  <c r="AE172" i="1"/>
  <c r="V172" i="1"/>
  <c r="T172" i="1"/>
  <c r="L172" i="1"/>
  <c r="O172" i="1"/>
  <c r="S172" i="1"/>
  <c r="R172" i="1"/>
  <c r="Q172" i="1"/>
  <c r="P172" i="1"/>
  <c r="X172" i="1"/>
  <c r="AA17" i="1"/>
  <c r="W28" i="1"/>
  <c r="O6" i="1"/>
  <c r="W17" i="1"/>
  <c r="L20" i="1"/>
  <c r="S27" i="1"/>
  <c r="AB28" i="1"/>
  <c r="O30" i="1"/>
  <c r="T39" i="1"/>
  <c r="W41" i="1"/>
  <c r="R44" i="1"/>
  <c r="Q49" i="1"/>
  <c r="AA54" i="1"/>
  <c r="AE60" i="1"/>
  <c r="L62" i="1"/>
  <c r="Q76" i="1"/>
  <c r="V85" i="1"/>
  <c r="T94" i="1"/>
  <c r="Q104" i="1"/>
  <c r="T116" i="1"/>
  <c r="W124" i="1"/>
  <c r="W139" i="1"/>
  <c r="I144" i="1"/>
  <c r="Q163" i="1"/>
  <c r="I197" i="1"/>
  <c r="AB198" i="1"/>
  <c r="R53" i="1"/>
  <c r="AA85" i="1"/>
  <c r="AF6" i="1"/>
  <c r="P11" i="1"/>
  <c r="W12" i="1"/>
  <c r="Q16" i="1"/>
  <c r="AE20" i="1"/>
  <c r="Q23" i="1"/>
  <c r="W25" i="1"/>
  <c r="U27" i="1"/>
  <c r="AD34" i="1"/>
  <c r="AE39" i="1"/>
  <c r="T44" i="1"/>
  <c r="AD47" i="1"/>
  <c r="L49" i="1"/>
  <c r="S53" i="1"/>
  <c r="P59" i="1"/>
  <c r="X60" i="1"/>
  <c r="AD66" i="1"/>
  <c r="Q68" i="1"/>
  <c r="L71" i="1"/>
  <c r="AB73" i="1"/>
  <c r="L76" i="1"/>
  <c r="S78" i="1"/>
  <c r="Q84" i="1"/>
  <c r="W85" i="1"/>
  <c r="AF87" i="1"/>
  <c r="AF91" i="1"/>
  <c r="AE94" i="1"/>
  <c r="L104" i="1"/>
  <c r="O109" i="1"/>
  <c r="W111" i="1"/>
  <c r="AE116" i="1"/>
  <c r="U122" i="1"/>
  <c r="P128" i="1"/>
  <c r="S135" i="1"/>
  <c r="O138" i="1"/>
  <c r="W142" i="1"/>
  <c r="R144" i="1"/>
  <c r="X154" i="1"/>
  <c r="X169" i="1"/>
  <c r="AB179" i="1"/>
  <c r="Q187" i="1"/>
  <c r="AD189" i="1"/>
  <c r="V195" i="1"/>
  <c r="W200" i="1"/>
  <c r="P203" i="1"/>
  <c r="AE204" i="1"/>
  <c r="J207" i="1"/>
  <c r="AD208" i="1"/>
  <c r="V6" i="1"/>
  <c r="R23" i="1"/>
  <c r="T49" i="1"/>
  <c r="O53" i="1"/>
  <c r="Q59" i="1"/>
  <c r="R68" i="1"/>
  <c r="T76" i="1"/>
  <c r="O78" i="1"/>
  <c r="R84" i="1"/>
  <c r="AB85" i="1"/>
  <c r="AD94" i="1"/>
  <c r="T104" i="1"/>
  <c r="AD116" i="1"/>
  <c r="AF122" i="1"/>
  <c r="Q128" i="1"/>
  <c r="O131" i="1"/>
  <c r="O135" i="1"/>
  <c r="S144" i="1"/>
  <c r="O153" i="1"/>
  <c r="U163" i="1"/>
  <c r="AF167" i="1"/>
  <c r="R187" i="1"/>
  <c r="S197" i="1"/>
  <c r="V20" i="1"/>
  <c r="AE6" i="1"/>
  <c r="R11" i="1"/>
  <c r="AA20" i="1"/>
  <c r="S23" i="1"/>
  <c r="V27" i="1"/>
  <c r="W34" i="1"/>
  <c r="Q38" i="1"/>
  <c r="AA39" i="1"/>
  <c r="AF44" i="1"/>
  <c r="W47" i="1"/>
  <c r="U49" i="1"/>
  <c r="L53" i="1"/>
  <c r="R59" i="1"/>
  <c r="Q65" i="1"/>
  <c r="S68" i="1"/>
  <c r="U71" i="1"/>
  <c r="U76" i="1"/>
  <c r="L78" i="1"/>
  <c r="S84" i="1"/>
  <c r="X85" i="1"/>
  <c r="AE87" i="1"/>
  <c r="AE91" i="1"/>
  <c r="P93" i="1"/>
  <c r="AA94" i="1"/>
  <c r="U104" i="1"/>
  <c r="T109" i="1"/>
  <c r="AA116" i="1"/>
  <c r="V122" i="1"/>
  <c r="R128" i="1"/>
  <c r="L131" i="1"/>
  <c r="L135" i="1"/>
  <c r="T138" i="1"/>
  <c r="P140" i="1"/>
  <c r="X142" i="1"/>
  <c r="L144" i="1"/>
  <c r="N145" i="1"/>
  <c r="T145" i="1" s="1"/>
  <c r="L153" i="1"/>
  <c r="AF163" i="1"/>
  <c r="V167" i="1"/>
  <c r="S187" i="1"/>
  <c r="W189" i="1"/>
  <c r="P193" i="1"/>
  <c r="AD195" i="1"/>
  <c r="O197" i="1"/>
  <c r="J199" i="1"/>
  <c r="X200" i="1"/>
  <c r="AA204" i="1"/>
  <c r="P207" i="1"/>
  <c r="W208" i="1"/>
  <c r="AD20" i="1"/>
  <c r="M5" i="1"/>
  <c r="AD6" i="1"/>
  <c r="S11" i="1"/>
  <c r="W20" i="1"/>
  <c r="O23" i="1"/>
  <c r="AE27" i="1"/>
  <c r="R38" i="1"/>
  <c r="W39" i="1"/>
  <c r="V44" i="1"/>
  <c r="AF49" i="1"/>
  <c r="N51" i="1"/>
  <c r="AF51" i="1" s="1"/>
  <c r="T53" i="1"/>
  <c r="S59" i="1"/>
  <c r="R65" i="1"/>
  <c r="O68" i="1"/>
  <c r="AF71" i="1"/>
  <c r="AF76" i="1"/>
  <c r="T78" i="1"/>
  <c r="AD87" i="1"/>
  <c r="AD91" i="1"/>
  <c r="Q93" i="1"/>
  <c r="W94" i="1"/>
  <c r="AF104" i="1"/>
  <c r="U109" i="1"/>
  <c r="W116" i="1"/>
  <c r="AE122" i="1"/>
  <c r="S128" i="1"/>
  <c r="T131" i="1"/>
  <c r="T135" i="1"/>
  <c r="U138" i="1"/>
  <c r="Q140" i="1"/>
  <c r="T144" i="1"/>
  <c r="T153" i="1"/>
  <c r="P160" i="1"/>
  <c r="V163" i="1"/>
  <c r="AE167" i="1"/>
  <c r="AE171" i="1"/>
  <c r="P178" i="1"/>
  <c r="O187" i="1"/>
  <c r="AB189" i="1"/>
  <c r="Q193" i="1"/>
  <c r="AA195" i="1"/>
  <c r="L197" i="1"/>
  <c r="P199" i="1"/>
  <c r="W204" i="1"/>
  <c r="Q207" i="1"/>
  <c r="AB208" i="1"/>
  <c r="AA6" i="1"/>
  <c r="O11" i="1"/>
  <c r="AB20" i="1"/>
  <c r="L23" i="1"/>
  <c r="AD27" i="1"/>
  <c r="S38" i="1"/>
  <c r="M43" i="1"/>
  <c r="AD44" i="1"/>
  <c r="V49" i="1"/>
  <c r="U53" i="1"/>
  <c r="O59" i="1"/>
  <c r="S65" i="1"/>
  <c r="L68" i="1"/>
  <c r="V71" i="1"/>
  <c r="V76" i="1"/>
  <c r="AF78" i="1"/>
  <c r="T84" i="1"/>
  <c r="AA87" i="1"/>
  <c r="AA91" i="1"/>
  <c r="R93" i="1"/>
  <c r="AB94" i="1"/>
  <c r="V104" i="1"/>
  <c r="AF109" i="1"/>
  <c r="AB116" i="1"/>
  <c r="AD122" i="1"/>
  <c r="M126" i="1"/>
  <c r="O128" i="1"/>
  <c r="U131" i="1"/>
  <c r="U135" i="1"/>
  <c r="M137" i="1"/>
  <c r="AF138" i="1"/>
  <c r="R140" i="1"/>
  <c r="M143" i="1"/>
  <c r="U144" i="1"/>
  <c r="U153" i="1"/>
  <c r="Q160" i="1"/>
  <c r="AE163" i="1"/>
  <c r="AD167" i="1"/>
  <c r="Q178" i="1"/>
  <c r="J184" i="1"/>
  <c r="L187" i="1"/>
  <c r="X189" i="1"/>
  <c r="R193" i="1"/>
  <c r="W195" i="1"/>
  <c r="T197" i="1"/>
  <c r="Q199" i="1"/>
  <c r="O203" i="1"/>
  <c r="AB204" i="1"/>
  <c r="R207" i="1"/>
  <c r="X208" i="1"/>
  <c r="AF27" i="1"/>
  <c r="AD39" i="1"/>
  <c r="W6" i="1"/>
  <c r="X20" i="1"/>
  <c r="T23" i="1"/>
  <c r="AA27" i="1"/>
  <c r="X39" i="1"/>
  <c r="AA44" i="1"/>
  <c r="AD49" i="1"/>
  <c r="AF53" i="1"/>
  <c r="L59" i="1"/>
  <c r="O65" i="1"/>
  <c r="AD76" i="1"/>
  <c r="V78" i="1"/>
  <c r="U84" i="1"/>
  <c r="W87" i="1"/>
  <c r="W91" i="1"/>
  <c r="S93" i="1"/>
  <c r="X94" i="1"/>
  <c r="AE104" i="1"/>
  <c r="V109" i="1"/>
  <c r="X116" i="1"/>
  <c r="AA122" i="1"/>
  <c r="T128" i="1"/>
  <c r="AF131" i="1"/>
  <c r="AF135" i="1"/>
  <c r="S140" i="1"/>
  <c r="AF144" i="1"/>
  <c r="AF153" i="1"/>
  <c r="R160" i="1"/>
  <c r="AD163" i="1"/>
  <c r="AA167" i="1"/>
  <c r="AA171" i="1"/>
  <c r="R178" i="1"/>
  <c r="P184" i="1"/>
  <c r="U187" i="1"/>
  <c r="S193" i="1"/>
  <c r="AB195" i="1"/>
  <c r="U197" i="1"/>
  <c r="S199" i="1"/>
  <c r="L203" i="1"/>
  <c r="X204" i="1"/>
  <c r="S207" i="1"/>
  <c r="AA49" i="1"/>
  <c r="V53" i="1"/>
  <c r="T59" i="1"/>
  <c r="AA76" i="1"/>
  <c r="AF84" i="1"/>
  <c r="AD104" i="1"/>
  <c r="U128" i="1"/>
  <c r="V131" i="1"/>
  <c r="V135" i="1"/>
  <c r="V144" i="1"/>
  <c r="V153" i="1"/>
  <c r="S160" i="1"/>
  <c r="AA163" i="1"/>
  <c r="W167" i="1"/>
  <c r="W171" i="1"/>
  <c r="Q184" i="1"/>
  <c r="AF187" i="1"/>
  <c r="AF197" i="1"/>
  <c r="X6" i="1"/>
  <c r="V23" i="1"/>
  <c r="AB27" i="1"/>
  <c r="W49" i="1"/>
  <c r="AE53" i="1"/>
  <c r="U59" i="1"/>
  <c r="N62" i="1"/>
  <c r="AB62" i="1" s="1"/>
  <c r="U65" i="1"/>
  <c r="AF68" i="1"/>
  <c r="W76" i="1"/>
  <c r="AD78" i="1"/>
  <c r="V84" i="1"/>
  <c r="X91" i="1"/>
  <c r="L93" i="1"/>
  <c r="AA104" i="1"/>
  <c r="J117" i="1"/>
  <c r="AB122" i="1"/>
  <c r="AF128" i="1"/>
  <c r="AE131" i="1"/>
  <c r="AE135" i="1"/>
  <c r="L140" i="1"/>
  <c r="AE144" i="1"/>
  <c r="AE153" i="1"/>
  <c r="O160" i="1"/>
  <c r="W163" i="1"/>
  <c r="AB167" i="1"/>
  <c r="AB171" i="1"/>
  <c r="O178" i="1"/>
  <c r="R184" i="1"/>
  <c r="V187" i="1"/>
  <c r="L193" i="1"/>
  <c r="V197" i="1"/>
  <c r="L207" i="1"/>
  <c r="AE23" i="1"/>
  <c r="N30" i="1"/>
  <c r="AF30" i="1" s="1"/>
  <c r="AD53" i="1"/>
  <c r="AF59" i="1"/>
  <c r="AF65" i="1"/>
  <c r="V68" i="1"/>
  <c r="AB76" i="1"/>
  <c r="AA78" i="1"/>
  <c r="AE84" i="1"/>
  <c r="U93" i="1"/>
  <c r="W104" i="1"/>
  <c r="P117" i="1"/>
  <c r="V128" i="1"/>
  <c r="AD131" i="1"/>
  <c r="AD135" i="1"/>
  <c r="P143" i="1"/>
  <c r="AD144" i="1"/>
  <c r="AD153" i="1"/>
  <c r="L160" i="1"/>
  <c r="AB163" i="1"/>
  <c r="X167" i="1"/>
  <c r="X171" i="1"/>
  <c r="N175" i="1"/>
  <c r="AE175" i="1" s="1"/>
  <c r="S184" i="1"/>
  <c r="AE187" i="1"/>
  <c r="AD197" i="1"/>
  <c r="J205" i="1"/>
  <c r="X49" i="1"/>
  <c r="AA53" i="1"/>
  <c r="V59" i="1"/>
  <c r="AE68" i="1"/>
  <c r="X76" i="1"/>
  <c r="W78" i="1"/>
  <c r="AD84" i="1"/>
  <c r="AF93" i="1"/>
  <c r="Q117" i="1"/>
  <c r="AD128" i="1"/>
  <c r="AA131" i="1"/>
  <c r="AA135" i="1"/>
  <c r="Q143" i="1"/>
  <c r="AA144" i="1"/>
  <c r="AA153" i="1"/>
  <c r="T160" i="1"/>
  <c r="O184" i="1"/>
  <c r="AD187" i="1"/>
  <c r="AA197" i="1"/>
  <c r="P205" i="1"/>
  <c r="AD59" i="1"/>
  <c r="R117" i="1"/>
  <c r="R143" i="1"/>
  <c r="W144" i="1"/>
  <c r="U160" i="1"/>
  <c r="P196" i="1"/>
  <c r="I202" i="1"/>
  <c r="P10" i="1"/>
  <c r="P36" i="1"/>
  <c r="P45" i="1"/>
  <c r="AB53" i="1"/>
  <c r="AA59" i="1"/>
  <c r="P63" i="1"/>
  <c r="Q67" i="1"/>
  <c r="AE93" i="1"/>
  <c r="Q95" i="1"/>
  <c r="S117" i="1"/>
  <c r="W128" i="1"/>
  <c r="AB131" i="1"/>
  <c r="AB135" i="1"/>
  <c r="S143" i="1"/>
  <c r="AB144" i="1"/>
  <c r="AB153" i="1"/>
  <c r="V160" i="1"/>
  <c r="T184" i="1"/>
  <c r="P186" i="1"/>
  <c r="Q196" i="1"/>
  <c r="AB197" i="1"/>
  <c r="J202" i="1"/>
  <c r="R205" i="1"/>
  <c r="Q36" i="1"/>
  <c r="Q45" i="1"/>
  <c r="Q63" i="1"/>
  <c r="R67" i="1"/>
  <c r="R95" i="1"/>
  <c r="O137" i="1"/>
  <c r="O143" i="1"/>
  <c r="AD160" i="1"/>
  <c r="AF184" i="1"/>
  <c r="Q186" i="1"/>
  <c r="AB187" i="1"/>
  <c r="R196" i="1"/>
  <c r="P202" i="1"/>
  <c r="AA203" i="1"/>
  <c r="L117" i="1"/>
  <c r="AA160" i="1"/>
  <c r="V184" i="1"/>
  <c r="R186" i="1"/>
  <c r="S196" i="1"/>
  <c r="Q202" i="1"/>
  <c r="T117" i="1"/>
  <c r="I139" i="1"/>
  <c r="T143" i="1"/>
  <c r="P158" i="1"/>
  <c r="W160" i="1"/>
  <c r="Q164" i="1"/>
  <c r="AD184" i="1"/>
  <c r="S186" i="1"/>
  <c r="O196" i="1"/>
  <c r="R202" i="1"/>
  <c r="O63" i="1"/>
  <c r="L67" i="1"/>
  <c r="R77" i="1"/>
  <c r="AB93" i="1"/>
  <c r="L95" i="1"/>
  <c r="U117" i="1"/>
  <c r="U143" i="1"/>
  <c r="Q158" i="1"/>
  <c r="AB160" i="1"/>
  <c r="R164" i="1"/>
  <c r="W184" i="1"/>
  <c r="O186" i="1"/>
  <c r="L196" i="1"/>
  <c r="J198" i="1"/>
  <c r="S202" i="1"/>
  <c r="T205" i="1"/>
  <c r="Q28" i="1"/>
  <c r="L63" i="1"/>
  <c r="T67" i="1"/>
  <c r="S77" i="1"/>
  <c r="T95" i="1"/>
  <c r="AF117" i="1"/>
  <c r="P124" i="1"/>
  <c r="P139" i="1"/>
  <c r="AF143" i="1"/>
  <c r="S164" i="1"/>
  <c r="AB184" i="1"/>
  <c r="L186" i="1"/>
  <c r="U196" i="1"/>
  <c r="P198" i="1"/>
  <c r="O202" i="1"/>
  <c r="U205" i="1"/>
  <c r="P28" i="1"/>
  <c r="J17" i="1"/>
  <c r="T36" i="1"/>
  <c r="U95" i="1"/>
  <c r="Q124" i="1"/>
  <c r="Q139" i="1"/>
  <c r="Q198" i="1"/>
  <c r="S10" i="1"/>
  <c r="S36" i="1"/>
  <c r="O10" i="1"/>
  <c r="L45" i="1"/>
  <c r="I60" i="1"/>
  <c r="T10" i="1"/>
  <c r="P17" i="1"/>
  <c r="O22" i="1"/>
  <c r="L31" i="1"/>
  <c r="U36" i="1"/>
  <c r="R41" i="1"/>
  <c r="T45" i="1"/>
  <c r="U63" i="1"/>
  <c r="U67" i="1"/>
  <c r="O77" i="1"/>
  <c r="I85" i="1"/>
  <c r="O92" i="1"/>
  <c r="V117" i="1"/>
  <c r="U10" i="1"/>
  <c r="AD14" i="1"/>
  <c r="Q17" i="1"/>
  <c r="AB19" i="1"/>
  <c r="T22" i="1"/>
  <c r="AA26" i="1"/>
  <c r="O28" i="1"/>
  <c r="T31" i="1"/>
  <c r="AF36" i="1"/>
  <c r="S41" i="1"/>
  <c r="Q54" i="1"/>
  <c r="P60" i="1"/>
  <c r="AF63" i="1"/>
  <c r="AF67" i="1"/>
  <c r="I73" i="1"/>
  <c r="L77" i="1"/>
  <c r="S79" i="1"/>
  <c r="N85" i="1"/>
  <c r="L92" i="1"/>
  <c r="AF95" i="1"/>
  <c r="AE117" i="1"/>
  <c r="R124" i="1"/>
  <c r="R139" i="1"/>
  <c r="AE143" i="1"/>
  <c r="P154" i="1"/>
  <c r="O158" i="1"/>
  <c r="L164" i="1"/>
  <c r="O176" i="1"/>
  <c r="AF181" i="1"/>
  <c r="U186" i="1"/>
  <c r="AE190" i="1"/>
  <c r="V196" i="1"/>
  <c r="R198" i="1"/>
  <c r="T202" i="1"/>
  <c r="V205" i="1"/>
  <c r="O45" i="1"/>
  <c r="L10" i="1"/>
  <c r="AF10" i="1"/>
  <c r="P12" i="1"/>
  <c r="AA14" i="1"/>
  <c r="R17" i="1"/>
  <c r="U22" i="1"/>
  <c r="W26" i="1"/>
  <c r="L28" i="1"/>
  <c r="U31" i="1"/>
  <c r="V36" i="1"/>
  <c r="O41" i="1"/>
  <c r="AF45" i="1"/>
  <c r="R54" i="1"/>
  <c r="Q60" i="1"/>
  <c r="V63" i="1"/>
  <c r="I66" i="1"/>
  <c r="V67" i="1"/>
  <c r="T77" i="1"/>
  <c r="O79" i="1"/>
  <c r="P85" i="1"/>
  <c r="V95" i="1"/>
  <c r="P111" i="1"/>
  <c r="I116" i="1"/>
  <c r="AD117" i="1"/>
  <c r="S124" i="1"/>
  <c r="S139" i="1"/>
  <c r="AD143" i="1"/>
  <c r="Q154" i="1"/>
  <c r="L158" i="1"/>
  <c r="T164" i="1"/>
  <c r="P169" i="1"/>
  <c r="L176" i="1"/>
  <c r="P179" i="1"/>
  <c r="V181" i="1"/>
  <c r="AF186" i="1"/>
  <c r="AD190" i="1"/>
  <c r="AE196" i="1"/>
  <c r="S198" i="1"/>
  <c r="AF202" i="1"/>
  <c r="AD205" i="1"/>
  <c r="R28" i="1"/>
  <c r="P54" i="1"/>
  <c r="Q12" i="1"/>
  <c r="W14" i="1"/>
  <c r="S17" i="1"/>
  <c r="AB26" i="1"/>
  <c r="T28" i="1"/>
  <c r="M30" i="1"/>
  <c r="AF31" i="1"/>
  <c r="AE36" i="1"/>
  <c r="I39" i="1"/>
  <c r="L41" i="1"/>
  <c r="V45" i="1"/>
  <c r="I47" i="1"/>
  <c r="S54" i="1"/>
  <c r="R60" i="1"/>
  <c r="AE63" i="1"/>
  <c r="AE67" i="1"/>
  <c r="P73" i="1"/>
  <c r="U77" i="1"/>
  <c r="L79" i="1"/>
  <c r="Q85" i="1"/>
  <c r="AE95" i="1"/>
  <c r="Q111" i="1"/>
  <c r="J116" i="1"/>
  <c r="AA117" i="1"/>
  <c r="O124" i="1"/>
  <c r="O139" i="1"/>
  <c r="AA143" i="1"/>
  <c r="AA152" i="1"/>
  <c r="R154" i="1"/>
  <c r="U158" i="1"/>
  <c r="U164" i="1"/>
  <c r="Q169" i="1"/>
  <c r="U172" i="1"/>
  <c r="M175" i="1"/>
  <c r="Q179" i="1"/>
  <c r="AD181" i="1"/>
  <c r="V186" i="1"/>
  <c r="J189" i="1"/>
  <c r="AA190" i="1"/>
  <c r="AD196" i="1"/>
  <c r="O198" i="1"/>
  <c r="J200" i="1"/>
  <c r="V202" i="1"/>
  <c r="I204" i="1"/>
  <c r="AA205" i="1"/>
  <c r="I208" i="1"/>
  <c r="V10" i="1"/>
  <c r="AF22" i="1"/>
  <c r="AE10" i="1"/>
  <c r="R12" i="1"/>
  <c r="O17" i="1"/>
  <c r="V22" i="1"/>
  <c r="P25" i="1"/>
  <c r="U28" i="1"/>
  <c r="V31" i="1"/>
  <c r="AD36" i="1"/>
  <c r="T41" i="1"/>
  <c r="AE45" i="1"/>
  <c r="O54" i="1"/>
  <c r="S60" i="1"/>
  <c r="AD63" i="1"/>
  <c r="P66" i="1"/>
  <c r="AD67" i="1"/>
  <c r="Q73" i="1"/>
  <c r="AF77" i="1"/>
  <c r="T79" i="1"/>
  <c r="R85" i="1"/>
  <c r="AD95" i="1"/>
  <c r="R111" i="1"/>
  <c r="N116" i="1"/>
  <c r="W117" i="1"/>
  <c r="L124" i="1"/>
  <c r="W130" i="1"/>
  <c r="L139" i="1"/>
  <c r="W143" i="1"/>
  <c r="W152" i="1"/>
  <c r="AF158" i="1"/>
  <c r="AF164" i="1"/>
  <c r="R169" i="1"/>
  <c r="R179" i="1"/>
  <c r="W181" i="1"/>
  <c r="AE186" i="1"/>
  <c r="P189" i="1"/>
  <c r="AA196" i="1"/>
  <c r="L198" i="1"/>
  <c r="P200" i="1"/>
  <c r="AE202" i="1"/>
  <c r="J204" i="1"/>
  <c r="W205" i="1"/>
  <c r="O36" i="1"/>
  <c r="S28" i="1"/>
  <c r="AE31" i="1"/>
  <c r="T139" i="1"/>
  <c r="U198" i="1"/>
  <c r="Q41" i="1"/>
  <c r="S12" i="1"/>
  <c r="L17" i="1"/>
  <c r="AE22" i="1"/>
  <c r="Q25" i="1"/>
  <c r="AF28" i="1"/>
  <c r="P39" i="1"/>
  <c r="O60" i="1"/>
  <c r="U79" i="1"/>
  <c r="AA10" i="1"/>
  <c r="O12" i="1"/>
  <c r="T17" i="1"/>
  <c r="P20" i="1"/>
  <c r="AD22" i="1"/>
  <c r="R25" i="1"/>
  <c r="V28" i="1"/>
  <c r="AD31" i="1"/>
  <c r="Q34" i="1"/>
  <c r="W36" i="1"/>
  <c r="Q39" i="1"/>
  <c r="AF41" i="1"/>
  <c r="AA45" i="1"/>
  <c r="R47" i="1"/>
  <c r="O51" i="1"/>
  <c r="T54" i="1"/>
  <c r="L60" i="1"/>
  <c r="W63" i="1"/>
  <c r="R66" i="1"/>
  <c r="W67" i="1"/>
  <c r="S73" i="1"/>
  <c r="W77" i="1"/>
  <c r="O85" i="1"/>
  <c r="Q94" i="1"/>
  <c r="W95" i="1"/>
  <c r="O111" i="1"/>
  <c r="Q116" i="1"/>
  <c r="X117" i="1"/>
  <c r="AF124" i="1"/>
  <c r="AF139" i="1"/>
  <c r="Q142" i="1"/>
  <c r="X143" i="1"/>
  <c r="L145" i="1"/>
  <c r="L154" i="1"/>
  <c r="AD158" i="1"/>
  <c r="AD164" i="1"/>
  <c r="O169" i="1"/>
  <c r="O179" i="1"/>
  <c r="R189" i="1"/>
  <c r="AB196" i="1"/>
  <c r="AF198" i="1"/>
  <c r="R200" i="1"/>
  <c r="AA202" i="1"/>
  <c r="Q204" i="1"/>
  <c r="P41" i="1"/>
  <c r="AD10" i="1"/>
  <c r="AA36" i="1"/>
  <c r="U41" i="1"/>
  <c r="AD45" i="1"/>
  <c r="L54" i="1"/>
  <c r="AA63" i="1"/>
  <c r="AA67" i="1"/>
  <c r="AA77" i="1"/>
  <c r="S85" i="1"/>
  <c r="AA95" i="1"/>
  <c r="U124" i="1"/>
  <c r="V17" i="1"/>
  <c r="Q20" i="1"/>
  <c r="AE28" i="1"/>
  <c r="R39" i="1"/>
  <c r="V41" i="1"/>
  <c r="W45" i="1"/>
  <c r="L51" i="1"/>
  <c r="U54" i="1"/>
  <c r="AB67" i="1"/>
  <c r="L85" i="1"/>
  <c r="V124" i="1"/>
  <c r="V139" i="1"/>
  <c r="M157" i="1"/>
  <c r="W186" i="1"/>
  <c r="AE17" i="1"/>
  <c r="V54" i="1"/>
  <c r="T85" i="1"/>
  <c r="AE124" i="1"/>
  <c r="AE139" i="1"/>
  <c r="M153" i="1"/>
  <c r="AB186" i="1"/>
  <c r="AD198" i="1"/>
  <c r="AB202" i="1"/>
  <c r="AD41" i="1"/>
  <c r="AE54" i="1"/>
  <c r="U85" i="1"/>
  <c r="AD124" i="1"/>
  <c r="AD139" i="1"/>
  <c r="X186" i="1"/>
  <c r="AA198" i="1"/>
  <c r="S20" i="1"/>
  <c r="AF171" i="1" l="1"/>
  <c r="M16" i="1"/>
  <c r="W69" i="1"/>
  <c r="P69" i="1"/>
  <c r="AF203" i="1"/>
  <c r="Q69" i="1"/>
  <c r="AB69" i="1"/>
  <c r="S69" i="1"/>
  <c r="AF137" i="1"/>
  <c r="Q137" i="1"/>
  <c r="S137" i="1"/>
  <c r="T137" i="1"/>
  <c r="AE92" i="1"/>
  <c r="AE137" i="1"/>
  <c r="R137" i="1"/>
  <c r="V137" i="1"/>
  <c r="AB137" i="1"/>
  <c r="M10" i="1"/>
  <c r="M211" i="1" s="1"/>
  <c r="AA92" i="1"/>
  <c r="U137" i="1"/>
  <c r="R92" i="1"/>
  <c r="S92" i="1"/>
  <c r="AA137" i="1"/>
  <c r="AF92" i="1"/>
  <c r="U92" i="1"/>
  <c r="AD92" i="1"/>
  <c r="W137" i="1"/>
  <c r="AD137" i="1"/>
  <c r="X137" i="1"/>
  <c r="AD171" i="1"/>
  <c r="M170" i="1"/>
  <c r="T51" i="1"/>
  <c r="J210" i="1"/>
  <c r="M136" i="1"/>
  <c r="Q203" i="1"/>
  <c r="AE203" i="1"/>
  <c r="U203" i="1"/>
  <c r="T203" i="1"/>
  <c r="X69" i="1"/>
  <c r="AE69" i="1"/>
  <c r="AD203" i="1"/>
  <c r="AB203" i="1"/>
  <c r="V203" i="1"/>
  <c r="R203" i="1"/>
  <c r="P145" i="1"/>
  <c r="W203" i="1"/>
  <c r="X203" i="1"/>
  <c r="V171" i="1"/>
  <c r="X92" i="1"/>
  <c r="P62" i="1"/>
  <c r="AA69" i="1"/>
  <c r="R145" i="1"/>
  <c r="P92" i="1"/>
  <c r="W92" i="1"/>
  <c r="V92" i="1"/>
  <c r="T92" i="1"/>
  <c r="K134" i="1"/>
  <c r="Q92" i="1"/>
  <c r="R69" i="1"/>
  <c r="P94" i="1"/>
  <c r="AF94" i="1"/>
  <c r="U94" i="1"/>
  <c r="S171" i="1"/>
  <c r="T171" i="1"/>
  <c r="Q171" i="1"/>
  <c r="R171" i="1"/>
  <c r="P171" i="1"/>
  <c r="U69" i="1"/>
  <c r="W175" i="1"/>
  <c r="V69" i="1"/>
  <c r="R118" i="1"/>
  <c r="S118" i="1"/>
  <c r="AD69" i="1"/>
  <c r="T69" i="1"/>
  <c r="T118" i="1"/>
  <c r="U118" i="1"/>
  <c r="AF118" i="1"/>
  <c r="AE118" i="1"/>
  <c r="L210" i="1"/>
  <c r="X176" i="1"/>
  <c r="U51" i="1"/>
  <c r="Q51" i="1"/>
  <c r="R176" i="1"/>
  <c r="M89" i="1"/>
  <c r="K89" i="1"/>
  <c r="AF176" i="1"/>
  <c r="AD176" i="1"/>
  <c r="T176" i="1"/>
  <c r="P176" i="1"/>
  <c r="AE176" i="1"/>
  <c r="W176" i="1"/>
  <c r="AB176" i="1"/>
  <c r="K152" i="1"/>
  <c r="M152" i="1"/>
  <c r="V176" i="1"/>
  <c r="Q176" i="1"/>
  <c r="S176" i="1"/>
  <c r="U176" i="1"/>
  <c r="AA51" i="1"/>
  <c r="K207" i="1"/>
  <c r="M207" i="1"/>
  <c r="M130" i="1"/>
  <c r="K130" i="1"/>
  <c r="X30" i="1"/>
  <c r="K166" i="1"/>
  <c r="M166" i="1"/>
  <c r="K114" i="1"/>
  <c r="M114" i="1"/>
  <c r="M181" i="1"/>
  <c r="M128" i="1"/>
  <c r="K128" i="1"/>
  <c r="AB145" i="1"/>
  <c r="M103" i="1"/>
  <c r="K103" i="1"/>
  <c r="K199" i="1"/>
  <c r="M199" i="1"/>
  <c r="M29" i="1"/>
  <c r="K29" i="1"/>
  <c r="R51" i="1"/>
  <c r="V118" i="1"/>
  <c r="K90" i="1"/>
  <c r="M90" i="1"/>
  <c r="I212" i="1"/>
  <c r="P51" i="1"/>
  <c r="P210" i="1" s="1"/>
  <c r="AA30" i="1"/>
  <c r="AD118" i="1"/>
  <c r="S145" i="1"/>
  <c r="AA118" i="1"/>
  <c r="X51" i="1"/>
  <c r="W118" i="1"/>
  <c r="M11" i="1"/>
  <c r="K11" i="1"/>
  <c r="AB118" i="1"/>
  <c r="S51" i="1"/>
  <c r="AB51" i="1"/>
  <c r="Q145" i="1"/>
  <c r="AF175" i="1"/>
  <c r="K52" i="1"/>
  <c r="M52" i="1"/>
  <c r="K208" i="1"/>
  <c r="M208" i="1"/>
  <c r="K204" i="1"/>
  <c r="M204" i="1"/>
  <c r="S62" i="1"/>
  <c r="R62" i="1"/>
  <c r="U62" i="1"/>
  <c r="X62" i="1"/>
  <c r="AE62" i="1"/>
  <c r="AF62" i="1"/>
  <c r="AF210" i="1" s="1"/>
  <c r="T62" i="1"/>
  <c r="R30" i="1"/>
  <c r="Q30" i="1"/>
  <c r="Q210" i="1" s="1"/>
  <c r="AB30" i="1"/>
  <c r="U30" i="1"/>
  <c r="T30" i="1"/>
  <c r="S30" i="1"/>
  <c r="S210" i="1" s="1"/>
  <c r="O210" i="1"/>
  <c r="K47" i="1"/>
  <c r="M47" i="1"/>
  <c r="V30" i="1"/>
  <c r="AD62" i="1"/>
  <c r="K116" i="1"/>
  <c r="M116" i="1"/>
  <c r="K202" i="1"/>
  <c r="M202" i="1"/>
  <c r="W30" i="1"/>
  <c r="K85" i="1"/>
  <c r="M85" i="1"/>
  <c r="Q62" i="1"/>
  <c r="X118" i="1"/>
  <c r="S175" i="1"/>
  <c r="R175" i="1"/>
  <c r="Q175" i="1"/>
  <c r="AB175" i="1"/>
  <c r="V175" i="1"/>
  <c r="U175" i="1"/>
  <c r="T175" i="1"/>
  <c r="AA62" i="1"/>
  <c r="K197" i="1"/>
  <c r="M197" i="1"/>
  <c r="N210" i="1"/>
  <c r="Q118" i="1"/>
  <c r="X175" i="1"/>
  <c r="V145" i="1"/>
  <c r="AF145" i="1"/>
  <c r="U145" i="1"/>
  <c r="X145" i="1"/>
  <c r="W145" i="1"/>
  <c r="AA145" i="1"/>
  <c r="AE145" i="1"/>
  <c r="AD145" i="1"/>
  <c r="AD51" i="1"/>
  <c r="AE51" i="1"/>
  <c r="K144" i="1"/>
  <c r="M144" i="1"/>
  <c r="K66" i="1"/>
  <c r="M66" i="1"/>
  <c r="AE30" i="1"/>
  <c r="P30" i="1"/>
  <c r="AD175" i="1"/>
  <c r="I210" i="1"/>
  <c r="I211" i="1"/>
  <c r="K139" i="1"/>
  <c r="M139" i="1"/>
  <c r="AD30" i="1"/>
  <c r="R210" i="1"/>
  <c r="M60" i="1"/>
  <c r="K60" i="1"/>
  <c r="K39" i="1"/>
  <c r="M39" i="1"/>
  <c r="N211" i="1"/>
  <c r="V62" i="1"/>
  <c r="P175" i="1"/>
  <c r="K73" i="1"/>
  <c r="M73" i="1"/>
  <c r="W62" i="1"/>
  <c r="W51" i="1"/>
  <c r="W210" i="1" s="1"/>
  <c r="AA175" i="1"/>
  <c r="N212" i="1"/>
  <c r="V51" i="1"/>
  <c r="U210" i="1" l="1"/>
  <c r="AD210" i="1"/>
  <c r="K210" i="1"/>
  <c r="AE210" i="1"/>
  <c r="X210" i="1"/>
  <c r="T210" i="1"/>
  <c r="AB210" i="1"/>
  <c r="V210" i="1"/>
  <c r="M212" i="1"/>
  <c r="M215" i="1"/>
  <c r="AA210" i="1"/>
  <c r="M214" i="1"/>
  <c r="M210" i="1"/>
  <c r="M213" i="1"/>
</calcChain>
</file>

<file path=xl/comments1.xml><?xml version="1.0" encoding="utf-8"?>
<comments xmlns="http://schemas.openxmlformats.org/spreadsheetml/2006/main">
  <authors>
    <author>Kallin, Hilary B</author>
  </authors>
  <commentList>
    <comment ref="M210" authorId="0" shapeId="0">
      <text>
        <r>
          <rPr>
            <b/>
            <sz val="9"/>
            <color indexed="81"/>
            <rFont val="Tahoma"/>
            <charset val="1"/>
          </rPr>
          <t>Kallin, Hilary B:</t>
        </r>
        <r>
          <rPr>
            <sz val="9"/>
            <color indexed="81"/>
            <rFont val="Tahoma"/>
            <charset val="1"/>
          </rPr>
          <t xml:space="preserve">
Auxiliary-fronted</t>
        </r>
      </text>
    </comment>
    <comment ref="Z210" authorId="0" shapeId="0">
      <text>
        <r>
          <rPr>
            <b/>
            <sz val="9"/>
            <color indexed="81"/>
            <rFont val="Tahoma"/>
            <charset val="1"/>
          </rPr>
          <t>Kallin, Hilary B:</t>
        </r>
        <r>
          <rPr>
            <sz val="9"/>
            <color indexed="81"/>
            <rFont val="Tahoma"/>
            <charset val="1"/>
          </rPr>
          <t xml:space="preserve">
If 1 or greater, mark "Yes."</t>
        </r>
      </text>
    </comment>
    <comment ref="AA210" authorId="0" shapeId="0">
      <text>
        <r>
          <rPr>
            <b/>
            <sz val="9"/>
            <color indexed="81"/>
            <rFont val="Tahoma"/>
            <charset val="1"/>
          </rPr>
          <t>Kallin, Hilary B:</t>
        </r>
        <r>
          <rPr>
            <sz val="9"/>
            <color indexed="81"/>
            <rFont val="Tahoma"/>
            <charset val="1"/>
          </rPr>
          <t xml:space="preserve">
If 1 or greater, mark "Yes."</t>
        </r>
      </text>
    </comment>
    <comment ref="AB210" authorId="0" shapeId="0">
      <text>
        <r>
          <rPr>
            <b/>
            <sz val="9"/>
            <color indexed="81"/>
            <rFont val="Tahoma"/>
            <charset val="1"/>
          </rPr>
          <t>Kallin, Hilary B:</t>
        </r>
        <r>
          <rPr>
            <sz val="9"/>
            <color indexed="81"/>
            <rFont val="Tahoma"/>
            <charset val="1"/>
          </rPr>
          <t xml:space="preserve">
If 1 or greater, mark "Yes."</t>
        </r>
      </text>
    </comment>
    <comment ref="AC210" authorId="0" shapeId="0">
      <text>
        <r>
          <rPr>
            <b/>
            <sz val="9"/>
            <color indexed="81"/>
            <rFont val="Tahoma"/>
            <charset val="1"/>
          </rPr>
          <t>Kallin, Hilary B:</t>
        </r>
        <r>
          <rPr>
            <sz val="9"/>
            <color indexed="81"/>
            <rFont val="Tahoma"/>
            <charset val="1"/>
          </rPr>
          <t xml:space="preserve">
If 1 or greater, mark "Yes."</t>
        </r>
      </text>
    </comment>
    <comment ref="AD210" authorId="0" shapeId="0">
      <text>
        <r>
          <rPr>
            <b/>
            <sz val="9"/>
            <color indexed="81"/>
            <rFont val="Tahoma"/>
            <charset val="1"/>
          </rPr>
          <t>Kallin, Hilary B:</t>
        </r>
        <r>
          <rPr>
            <sz val="9"/>
            <color indexed="81"/>
            <rFont val="Tahoma"/>
            <charset val="1"/>
          </rPr>
          <t xml:space="preserve">
If 1 or greater, mark "Yes."</t>
        </r>
      </text>
    </comment>
    <comment ref="AE210" authorId="0" shapeId="0">
      <text>
        <r>
          <rPr>
            <b/>
            <sz val="9"/>
            <color indexed="81"/>
            <rFont val="Tahoma"/>
            <charset val="1"/>
          </rPr>
          <t>Kallin, Hilary B:</t>
        </r>
        <r>
          <rPr>
            <sz val="9"/>
            <color indexed="81"/>
            <rFont val="Tahoma"/>
            <charset val="1"/>
          </rPr>
          <t xml:space="preserve">
If 1 or greater, mark "Yes."</t>
        </r>
      </text>
    </comment>
    <comment ref="AF210" authorId="0" shapeId="0">
      <text>
        <r>
          <rPr>
            <b/>
            <sz val="9"/>
            <color indexed="81"/>
            <rFont val="Tahoma"/>
            <charset val="1"/>
          </rPr>
          <t>Kallin, Hilary B:</t>
        </r>
        <r>
          <rPr>
            <sz val="9"/>
            <color indexed="81"/>
            <rFont val="Tahoma"/>
            <charset val="1"/>
          </rPr>
          <t xml:space="preserve">
If 1 or greater, mark "Yes."
</t>
        </r>
      </text>
    </comment>
    <comment ref="M211" authorId="0" shapeId="0">
      <text>
        <r>
          <rPr>
            <b/>
            <sz val="9"/>
            <color indexed="81"/>
            <rFont val="Tahoma"/>
            <charset val="1"/>
          </rPr>
          <t xml:space="preserve">Kallin, Hilary B:
</t>
        </r>
        <r>
          <rPr>
            <sz val="9"/>
            <color indexed="81"/>
            <rFont val="Tahoma"/>
            <family val="2"/>
          </rPr>
          <t>Yes/No</t>
        </r>
      </text>
    </comment>
    <comment ref="M212" authorId="0" shapeId="0">
      <text>
        <r>
          <rPr>
            <b/>
            <sz val="9"/>
            <color indexed="81"/>
            <rFont val="Tahoma"/>
            <family val="2"/>
          </rPr>
          <t>Kallin, Hilary B:</t>
        </r>
        <r>
          <rPr>
            <sz val="9"/>
            <color indexed="81"/>
            <rFont val="Tahoma"/>
            <family val="2"/>
          </rPr>
          <t xml:space="preserve">
Wh- basic</t>
        </r>
      </text>
    </comment>
    <comment ref="M213" authorId="0" shapeId="0">
      <text>
        <r>
          <rPr>
            <b/>
            <sz val="9"/>
            <color indexed="81"/>
            <rFont val="Tahoma"/>
            <family val="2"/>
          </rPr>
          <t>Kallin, Hilary B:</t>
        </r>
        <r>
          <rPr>
            <sz val="9"/>
            <color indexed="81"/>
            <rFont val="Tahoma"/>
            <family val="2"/>
          </rPr>
          <t xml:space="preserve">
Why</t>
        </r>
      </text>
    </comment>
    <comment ref="M214" authorId="0" shapeId="0">
      <text>
        <r>
          <rPr>
            <b/>
            <sz val="9"/>
            <color indexed="81"/>
            <rFont val="Tahoma"/>
            <family val="2"/>
          </rPr>
          <t>Kallin, Hilary B:</t>
        </r>
        <r>
          <rPr>
            <sz val="9"/>
            <color indexed="81"/>
            <rFont val="Tahoma"/>
            <family val="2"/>
          </rPr>
          <t xml:space="preserve">
How</t>
        </r>
      </text>
    </comment>
    <comment ref="M215" authorId="0" shapeId="0">
      <text>
        <r>
          <rPr>
            <b/>
            <sz val="9"/>
            <color indexed="81"/>
            <rFont val="Tahoma"/>
            <family val="2"/>
          </rPr>
          <t>Kallin, Hilary B:</t>
        </r>
        <r>
          <rPr>
            <sz val="9"/>
            <color indexed="81"/>
            <rFont val="Tahoma"/>
            <family val="2"/>
          </rPr>
          <t xml:space="preserve">
Turn-taking</t>
        </r>
      </text>
    </comment>
  </commentList>
</comments>
</file>

<file path=xl/sharedStrings.xml><?xml version="1.0" encoding="utf-8"?>
<sst xmlns="http://schemas.openxmlformats.org/spreadsheetml/2006/main" count="888" uniqueCount="260">
  <si>
    <t>#</t>
  </si>
  <si>
    <t>Speaker</t>
  </si>
  <si>
    <t>Book&amp;PrintConv</t>
  </si>
  <si>
    <t>Letters</t>
  </si>
  <si>
    <t>Words</t>
  </si>
  <si>
    <t>Writing</t>
  </si>
  <si>
    <t>Form</t>
  </si>
  <si>
    <t>Question Wording</t>
  </si>
  <si>
    <t>Answer Required</t>
  </si>
  <si>
    <t>Closed</t>
  </si>
  <si>
    <t>Open</t>
  </si>
  <si>
    <t>Answer Known</t>
  </si>
  <si>
    <t>QuestionWording</t>
  </si>
  <si>
    <t>Why</t>
  </si>
  <si>
    <t>How</t>
  </si>
  <si>
    <t>Auxiliary-fronted</t>
  </si>
  <si>
    <t xml:space="preserve">Real </t>
  </si>
  <si>
    <t>Test</t>
  </si>
  <si>
    <t>Wh- basic</t>
  </si>
  <si>
    <t>ExcludeFiller_Inuadible</t>
  </si>
  <si>
    <t>YesNo_Stop</t>
  </si>
  <si>
    <t>X</t>
  </si>
  <si>
    <t>Required</t>
  </si>
  <si>
    <t>Cognition</t>
  </si>
  <si>
    <t>Feelings_Emotions</t>
  </si>
  <si>
    <t>Desires_Preferences</t>
  </si>
  <si>
    <t>Judgments_Perspectives</t>
  </si>
  <si>
    <t>Predictions_Forecast</t>
  </si>
  <si>
    <t>DefineWords_Vocab</t>
  </si>
  <si>
    <t>ActOut_PretendPlay</t>
  </si>
  <si>
    <t>Repeat_Recast_Extend</t>
  </si>
  <si>
    <t>ChildUtterance</t>
  </si>
  <si>
    <t>Single Word</t>
  </si>
  <si>
    <t>Multi Word</t>
  </si>
  <si>
    <t>TopicControl</t>
  </si>
  <si>
    <t>Teacher Control</t>
  </si>
  <si>
    <t>Child Control</t>
  </si>
  <si>
    <t>Child Response</t>
  </si>
  <si>
    <t>Accurate</t>
  </si>
  <si>
    <t>Inaccurate</t>
  </si>
  <si>
    <t>N/A</t>
  </si>
  <si>
    <t>-</t>
  </si>
  <si>
    <t>CausalEffects_ProblemSolve</t>
  </si>
  <si>
    <t>Major Plot Elements</t>
  </si>
  <si>
    <t xml:space="preserve">1-Rising Action </t>
  </si>
  <si>
    <t>2-Climax</t>
  </si>
  <si>
    <t>3-Falling Action</t>
  </si>
  <si>
    <t>4-Plan Solutions</t>
  </si>
  <si>
    <t>5-Conflict Resolution</t>
  </si>
  <si>
    <t>Comment</t>
  </si>
  <si>
    <t>Directive</t>
  </si>
  <si>
    <t>Question</t>
  </si>
  <si>
    <t>Exclude</t>
  </si>
  <si>
    <t>YesNo</t>
  </si>
  <si>
    <t>ExcludeFiller_Manners</t>
  </si>
  <si>
    <t>No Response/Opportunity</t>
  </si>
  <si>
    <t>Utterance/Idea Units</t>
  </si>
  <si>
    <t>Content Topic</t>
  </si>
  <si>
    <t>Literacy-R</t>
  </si>
  <si>
    <t>Meaning-R</t>
  </si>
  <si>
    <t>Character_Reference</t>
  </si>
  <si>
    <t>GeneralTopic</t>
  </si>
  <si>
    <t>Behavior only</t>
  </si>
  <si>
    <t>T</t>
  </si>
  <si>
    <t>Cs</t>
  </si>
  <si>
    <t>C</t>
  </si>
  <si>
    <t>Yeah.</t>
  </si>
  <si>
    <t>No.</t>
  </si>
  <si>
    <t>R</t>
  </si>
  <si>
    <t xml:space="preserve">Every day Petunia had a new plan.   They would make believe that Petunia was Diego’s favorite teacher. Make believe that Petunia was Diego’s favorite opera singer. Make believe that Petunia knew a magic trick to make Diego disappear. If Diego didn’t cooperate, he had to visit the timeout chair. </t>
  </si>
  <si>
    <t>Mhmm.</t>
  </si>
  <si>
    <t>Petunia unfolded Diego’s paper carefully. Then she smiled.</t>
  </si>
  <si>
    <t xml:space="preserve">Yeah. </t>
  </si>
  <si>
    <t>X.</t>
  </si>
  <si>
    <t>A new pigeon book!</t>
  </si>
  <si>
    <t>&lt;X.&gt;</t>
  </si>
  <si>
    <t>Dragon.</t>
  </si>
  <si>
    <t>Look at Petunia.</t>
  </si>
  <si>
    <t>Mad.</t>
  </si>
  <si>
    <t>Sad.</t>
  </si>
  <si>
    <t>Let's see.</t>
  </si>
  <si>
    <t>This story is called Kingdom of Friends.</t>
  </si>
  <si>
    <t>I see a girl.</t>
  </si>
  <si>
    <t>What else do you see?</t>
  </si>
  <si>
    <t>I see a boy.</t>
  </si>
  <si>
    <t>Blocks.</t>
  </si>
  <si>
    <t>Madaline what do you see?</t>
  </si>
  <si>
    <t>A pretend X.</t>
  </si>
  <si>
    <t>Pretending?</t>
  </si>
  <si>
    <t>What do you think is going on in the picture?</t>
  </si>
  <si>
    <t>They're building</t>
  </si>
  <si>
    <t>What do you think they're making?</t>
  </si>
  <si>
    <t>A tower.</t>
  </si>
  <si>
    <t>A tower?</t>
  </si>
  <si>
    <t>A castle.</t>
  </si>
  <si>
    <t xml:space="preserve">Petunia and Diego were the best of friends. They loved to read together. </t>
  </si>
  <si>
    <t>So see Petunia's saying here…</t>
  </si>
  <si>
    <t>Have you guys ever read the pigeon books?</t>
  </si>
  <si>
    <t>I have one that's big.</t>
  </si>
  <si>
    <t>They're kind of funny book, aren't they?</t>
  </si>
  <si>
    <t>I've been, I had one that had a hot dog.</t>
  </si>
  <si>
    <t>A hot dog pigeon book?</t>
  </si>
  <si>
    <t>Really?</t>
  </si>
  <si>
    <t>I don't think I've read that one.</t>
  </si>
  <si>
    <t>Yeah, Marielle?</t>
  </si>
  <si>
    <t>No pigeons drive the bus.</t>
  </si>
  <si>
    <t>I have that book!</t>
  </si>
  <si>
    <t>That's a good one, isn't it?</t>
  </si>
  <si>
    <t>Do you think that's the book they're reading?</t>
  </si>
  <si>
    <t>Oh no.</t>
  </si>
  <si>
    <t>This one's called "Happy Pigeon."</t>
  </si>
  <si>
    <t>I bet it's just as funny, right?</t>
  </si>
  <si>
    <t>That crazy pigeon.</t>
  </si>
  <si>
    <t xml:space="preserve">They loved to play at recess together. </t>
  </si>
  <si>
    <t xml:space="preserve">So here Diego's saying </t>
  </si>
  <si>
    <t>You wanna swing, Petunia?</t>
  </si>
  <si>
    <t>You guys like going on the swings?</t>
  </si>
  <si>
    <t>I can swing.</t>
  </si>
  <si>
    <t>You can?</t>
  </si>
  <si>
    <t>I can't swing by myself.</t>
  </si>
  <si>
    <t>Oh he has to push you a little bit?</t>
  </si>
  <si>
    <t>We don't use the swings here.</t>
  </si>
  <si>
    <t>You gotta be a little bit older to do it here, right?</t>
  </si>
  <si>
    <t xml:space="preserve">They loved to draw together. </t>
  </si>
  <si>
    <t>Drawing.</t>
  </si>
  <si>
    <t>Ooh she did draw a picture!</t>
  </si>
  <si>
    <t>She's saying…</t>
  </si>
  <si>
    <t xml:space="preserve">Diego, this is for you. </t>
  </si>
  <si>
    <t>And then look, Diego says…</t>
  </si>
  <si>
    <t>But why do I just get one color?</t>
  </si>
  <si>
    <t>What does she have in her hands?</t>
  </si>
  <si>
    <t>A lot of them.</t>
  </si>
  <si>
    <t>Ooh she does have a lot colors!</t>
  </si>
  <si>
    <t>And what's she giving Diego?</t>
  </si>
  <si>
    <t>One.</t>
  </si>
  <si>
    <t>Is that nice?</t>
  </si>
  <si>
    <t>What do you think?</t>
  </si>
  <si>
    <t>No?</t>
  </si>
  <si>
    <t>Hmmm.</t>
  </si>
  <si>
    <t>Let's see if Diego's cool with it.</t>
  </si>
  <si>
    <t>I need to go potty.</t>
  </si>
  <si>
    <t>You need to go potty?</t>
  </si>
  <si>
    <t>Okay.</t>
  </si>
  <si>
    <t>Hold on guys.</t>
  </si>
  <si>
    <t>Okay Finn, over here.</t>
  </si>
  <si>
    <t>Where's Finn?</t>
  </si>
  <si>
    <t>He's gotta go potty.</t>
  </si>
  <si>
    <t>He's gonna miss the story though.</t>
  </si>
  <si>
    <t>Okay, ready?</t>
  </si>
  <si>
    <t xml:space="preserve">Most of all, they loved to make believe together. Petunia loved making up stories and Diego was pretty good at playing along. Sometimes Petunia decided they’d play knights and dragons. Other times Petunia decided they’d play family. She was always the mom. </t>
  </si>
  <si>
    <t>So look she's telling Diego</t>
  </si>
  <si>
    <t>Now sit down, son, and eat your breakfast!</t>
  </si>
  <si>
    <t>Is that what mom's sound like?</t>
  </si>
  <si>
    <t>But my does her X.</t>
  </si>
  <si>
    <t>Oh yeah?</t>
  </si>
  <si>
    <t>Do you guys ever like playing house?</t>
  </si>
  <si>
    <t>My mom has a headache.</t>
  </si>
  <si>
    <t xml:space="preserve">Oh sometimes mommies get headaches. </t>
  </si>
  <si>
    <t>Are you always the mom?</t>
  </si>
  <si>
    <t>You take turns?</t>
  </si>
  <si>
    <t>Or you just get a costume on.</t>
  </si>
  <si>
    <t>Oh whoever gets it first?</t>
  </si>
  <si>
    <t>I like to be X.</t>
  </si>
  <si>
    <t>And X the sister.</t>
  </si>
  <si>
    <t>Oh yes.</t>
  </si>
  <si>
    <t>Could Petunia tell Diego to go to the timeout chair?</t>
  </si>
  <si>
    <t>Who can tell kids to go to the timeout chair?</t>
  </si>
  <si>
    <t>Teachers.</t>
  </si>
  <si>
    <t>No they're not.</t>
  </si>
  <si>
    <t>Is Petunia a teacher?</t>
  </si>
  <si>
    <t>She's a kid.</t>
  </si>
  <si>
    <t>Yeah she's just a little kid.</t>
  </si>
  <si>
    <t xml:space="preserve">Ooh. </t>
  </si>
  <si>
    <t>Can't flip.</t>
  </si>
  <si>
    <t xml:space="preserve">One day, Petunia and Diego built the best castle ever. </t>
  </si>
  <si>
    <t>One day, Petunia and Diego built the best castle ever. As usual Petunia made the make-believe plans. Petunia decided the castle was in a kingdom far away and Diego was the knight who protected it. Then she decided the kingdom was in danger. A dragon was</t>
  </si>
  <si>
    <t>Ohh yeah.</t>
  </si>
  <si>
    <t>A dragon was attacking the kingdom. Petunia said to Diego, ‘The dragon is breathing fire on you. But your knight is a scaredy cat. He’s afraid of my dragon’s superpowers.’ Diego did not like being called a scaredy cat. In fact, he was getting tired of always being told what to do. So he said, ‘No. I’m not a scaredy cat –I will save the kingdom!’</t>
  </si>
  <si>
    <t>Is is nice to call somebody a scaredy cat?</t>
  </si>
  <si>
    <t>No, I don't think so.</t>
  </si>
  <si>
    <t>How do you think Diego felt when she called him a scaredy cat?</t>
  </si>
  <si>
    <t>You think he was sad?</t>
  </si>
  <si>
    <t>Ooh sorry guys.</t>
  </si>
  <si>
    <t>Diego yelled back, ‘I don’t care what you say. My knight has superpowers too!’ Now Petunia was very angry. She didn’t want to play with Diego if he wasn’t going to do things her way. Petunia said, 'Fine! You're not coming to my royal birthday party!' Diego quickly replied back, 'I don't care, Queen Bossypants!'</t>
  </si>
  <si>
    <t>Ooh was that nice?</t>
  </si>
  <si>
    <t>No way.</t>
  </si>
  <si>
    <t>You have to X.</t>
  </si>
  <si>
    <t>They both have to say they're sorry.</t>
  </si>
  <si>
    <t>You think they both should say sorry?</t>
  </si>
  <si>
    <t>Yeah I don’t think either one of them is being very nice.</t>
  </si>
  <si>
    <t>Now Petunia was very, very angry. So angry that she erupted like a fiery volcano. With one big kick she destroyed their entire kingdom.</t>
  </si>
  <si>
    <t>Look at Diego.</t>
  </si>
  <si>
    <t>How does he look in the picture?</t>
  </si>
  <si>
    <t>How does Petunia look in the picture?</t>
  </si>
  <si>
    <t>Does she look like a friend you would want to have?</t>
  </si>
  <si>
    <t>Go back X.</t>
  </si>
  <si>
    <t>Okay then Joel can sit there.</t>
  </si>
  <si>
    <t>When Diego saw the castle they had worked so hard to build was completely destroyed, he said, ‘I’m not your friend anymore!’ Petunia replied, ‘Fine! I’m not your friend either!’ They walked away.</t>
  </si>
  <si>
    <t>I don't like the story.</t>
  </si>
  <si>
    <t>No, it's sad.</t>
  </si>
  <si>
    <t>Petunia went off to pout in the library. She made a plan to read about jungles</t>
  </si>
  <si>
    <t>How does she look in the library?</t>
  </si>
  <si>
    <t>What do you think the picture is that Diego drew her?</t>
  </si>
  <si>
    <t>What do you think it looks like?</t>
  </si>
  <si>
    <t>Oh he maybe drew her a castle.</t>
  </si>
  <si>
    <t>That picture is nice.</t>
  </si>
  <si>
    <t>You think it's going to be a nice picture?</t>
  </si>
  <si>
    <t>What's Diego's picture?</t>
  </si>
  <si>
    <t>A smile.</t>
  </si>
  <si>
    <t>What's their picture?</t>
  </si>
  <si>
    <t>What's it of?</t>
  </si>
  <si>
    <t>A kid and a dragon.</t>
  </si>
  <si>
    <t>Ooh you see a dragon?</t>
  </si>
  <si>
    <t>Who do you think these two people are?</t>
  </si>
  <si>
    <t>Uhh the X.</t>
  </si>
  <si>
    <t>I think he drew a picture of Petunia.</t>
  </si>
  <si>
    <t>Do you see Petunia?</t>
  </si>
  <si>
    <t>She's got the little blonde hair.</t>
  </si>
  <si>
    <t>And then maybe that's Diego as the knight?</t>
  </si>
  <si>
    <t>And it says above it "Best Friends."</t>
  </si>
  <si>
    <t>Do you think he's still mad at her?</t>
  </si>
  <si>
    <t xml:space="preserve">Hmmm, I don’t think so. </t>
  </si>
  <si>
    <t xml:space="preserve">Petunia was so happy that Diego wanted to be friends again! She decided he could help make the plans. She said, I’m sorry, Diego! It’s your turn to pick what to play.’ Diego said, ‘Ok – let’s play blocks!’ Petunia said, ‘I know! Let’s build another castle.’ Diego replied, ‘Yeah! I’ll be a friendly dragon and brave knight. You be the queen.’ ’ Petunia loved that idea and proclaimed, ‘Let’s call this place ‘Kingdom of Friends’!’ So Petunia and Diego were the best of friends again. They loved to read together. They loved to race together. They loved to draw together. But what they loved most was to make believe TOGETHER!
</t>
  </si>
  <si>
    <t>That's it.</t>
  </si>
  <si>
    <t>They're friends at the end!</t>
  </si>
  <si>
    <t xml:space="preserve">Petunia could not believe it. Did Diego really tell her “no?” Petunia got angry and said, ‘Then, I’m going to be the queen! This is MY kingdom. You have to do what I say.’ Diego yelled back,                                                </t>
  </si>
  <si>
    <t xml:space="preserve">That night, as Petunia’s dad read a book to Petunia and her little brother, a big tear rolled down her cheek. Petunia told her dad about how Diego wouldn’t do what she told him to. Petunia’s dad said, ’Hmm. I bet Diego wants to share in making the plans. Make-believe is more fun when everyone gets to use their imagination.”  Dad hugged her tightly and said it was time for bed. </t>
  </si>
  <si>
    <t xml:space="preserve">The next day, Petunia thought Diego still didn’t like her. Petunia was sad! What if no one ever liked her again? Diego was drawing at the writing center. Petunia didn’t know that Diego was missing her too. Petunia wondered – if she let Diego pick the plans for that day, would he play with her? She was looking for their favorite book to show him, when Diego said, ’Petunia – I drew you a picture.’ </t>
  </si>
  <si>
    <t>Diego sulked off to the art table and made plans to draw a picture with as many colors as he liked. They spent the rest of choice time far away from each other. In fact they spent the rest of the day far away from each other. At recess, Petunia played on the swings. Diego raced down the slides.At lunch, Petunia decided to sit at a different table. They didn’t even say good-bye to each other at the end of the day.</t>
  </si>
  <si>
    <t>My dad X.</t>
  </si>
  <si>
    <t>ChildQuestions</t>
  </si>
  <si>
    <t>x</t>
  </si>
  <si>
    <t>Ali, if you asked a friend for some crayons and they only give you one, would that be okay with you?</t>
  </si>
  <si>
    <t>BackgroundKnowledge</t>
  </si>
  <si>
    <t>MakingConnections</t>
  </si>
  <si>
    <t>Author_Illustrator</t>
  </si>
  <si>
    <t>Yes_No</t>
  </si>
  <si>
    <t>Okay, are we ready to read?</t>
  </si>
  <si>
    <t>Oh, you think it's a castle?</t>
  </si>
  <si>
    <t>What do you think, Finn?</t>
  </si>
  <si>
    <t>Ooh, you think they're building something?</t>
  </si>
  <si>
    <t>So, what's something you guys see on the cover?</t>
  </si>
  <si>
    <t>Ooh, I do see a girl too.</t>
  </si>
  <si>
    <t>Oh, you do?</t>
  </si>
  <si>
    <t>So, Petunia, what is she doing?</t>
  </si>
  <si>
    <t>If we share, are we supposed to give a little bit or just as much as we have?</t>
  </si>
  <si>
    <t>Redirection_Reminders</t>
  </si>
  <si>
    <t>Ella, when you play house, are you the mom?</t>
  </si>
  <si>
    <t>Oh, you're Elsa mom?</t>
  </si>
  <si>
    <t>Yeah, teachers or moms, right?</t>
  </si>
  <si>
    <t>Okay, Finn, we all done?</t>
  </si>
  <si>
    <t>Can you see, Finn?</t>
  </si>
  <si>
    <t>I mean, sorry, Caleb, can you see?</t>
  </si>
  <si>
    <t>You don't like the story right now?</t>
  </si>
  <si>
    <t>Yeah, does she look like she's liking her book?</t>
  </si>
  <si>
    <t>Finn, did the story get better?</t>
  </si>
  <si>
    <t>Before</t>
  </si>
  <si>
    <t>During</t>
  </si>
  <si>
    <t>After</t>
  </si>
  <si>
    <t>Turn-taking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</si>
</sst>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1"/>
      <color rgb="FF000000"/>
      <name val="Calibri"/>
      <family val="2"/>
    </font>
    <font>
      <sz val="11"/>
      <color theme="1"/>
      <name val="Calibri"/>
      <family val="2"/>
    </font>
    <font>
      <sz val="11"/>
      <color rgb="FF262626"/>
      <name val="Calibri"/>
      <family val="2"/>
    </font>
    <font>
      <i/>
      <sz val="11"/>
      <color theme="1"/>
      <name val="Calibri"/>
      <family val="2"/>
    </font>
    <font>
      <i/>
      <sz val="11"/>
      <color rgb="FF262626"/>
      <name val="Calibri"/>
      <family val="2"/>
    </font>
    <font>
      <sz val="11"/>
      <color rgb="FFFF0000"/>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11">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rgb="FFC1959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9">
    <xf numFmtId="0" fontId="0" fillId="0" borderId="0" xfId="0"/>
    <xf numFmtId="0" fontId="6" fillId="4" borderId="1" xfId="1" applyFont="1" applyFill="1" applyBorder="1" applyAlignment="1">
      <alignment textRotation="90"/>
    </xf>
    <xf numFmtId="0" fontId="6" fillId="2" borderId="1" xfId="0" applyFont="1" applyFill="1" applyBorder="1" applyAlignment="1">
      <alignment textRotation="90"/>
    </xf>
    <xf numFmtId="0" fontId="6" fillId="3" borderId="1" xfId="0" applyFont="1" applyFill="1" applyBorder="1" applyAlignment="1">
      <alignment textRotation="90"/>
    </xf>
    <xf numFmtId="0" fontId="6" fillId="0" borderId="1" xfId="0" applyFont="1" applyFill="1" applyBorder="1" applyAlignment="1">
      <alignment textRotation="90"/>
    </xf>
    <xf numFmtId="0" fontId="7" fillId="0" borderId="1" xfId="0" applyFont="1" applyFill="1" applyBorder="1" applyAlignment="1">
      <alignment wrapText="1"/>
    </xf>
    <xf numFmtId="0" fontId="7" fillId="0" borderId="1" xfId="0" applyFont="1" applyFill="1" applyBorder="1"/>
    <xf numFmtId="0" fontId="7" fillId="4" borderId="1" xfId="0" applyFont="1" applyFill="1" applyBorder="1"/>
    <xf numFmtId="0" fontId="7" fillId="2" borderId="1" xfId="0" applyFont="1" applyFill="1" applyBorder="1"/>
    <xf numFmtId="0" fontId="7" fillId="3" borderId="1"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horizontal="left"/>
    </xf>
    <xf numFmtId="0" fontId="0" fillId="0" borderId="0" xfId="0" applyAlignment="1">
      <alignment vertical="top"/>
    </xf>
    <xf numFmtId="0" fontId="9" fillId="0" borderId="1" xfId="1" applyFont="1" applyFill="1" applyBorder="1" applyAlignment="1">
      <alignment textRotation="90"/>
    </xf>
    <xf numFmtId="0" fontId="9" fillId="0" borderId="1" xfId="1" applyFont="1" applyFill="1" applyBorder="1" applyAlignment="1">
      <alignment textRotation="90" wrapText="1"/>
    </xf>
    <xf numFmtId="0" fontId="10" fillId="0" borderId="1" xfId="0" applyFont="1" applyFill="1" applyBorder="1"/>
    <xf numFmtId="0" fontId="11" fillId="0" borderId="1" xfId="0" applyFont="1" applyFill="1" applyBorder="1" applyAlignment="1">
      <alignment vertical="center" wrapText="1"/>
    </xf>
    <xf numFmtId="0" fontId="12" fillId="0" borderId="1" xfId="0" applyFont="1" applyFill="1" applyBorder="1"/>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7" fillId="5" borderId="1" xfId="0" applyFont="1" applyFill="1" applyBorder="1"/>
    <xf numFmtId="0" fontId="6" fillId="6" borderId="1" xfId="0" applyFont="1" applyFill="1" applyBorder="1" applyAlignment="1">
      <alignment textRotation="90"/>
    </xf>
    <xf numFmtId="0" fontId="7" fillId="6" borderId="1" xfId="0" applyFont="1" applyFill="1" applyBorder="1"/>
    <xf numFmtId="0" fontId="14" fillId="6" borderId="1" xfId="0" applyFont="1" applyFill="1" applyBorder="1"/>
    <xf numFmtId="0" fontId="6" fillId="7" borderId="1" xfId="0" applyFont="1" applyFill="1" applyBorder="1" applyAlignment="1">
      <alignment textRotation="90" wrapText="1"/>
    </xf>
    <xf numFmtId="0" fontId="7" fillId="7" borderId="1" xfId="0" applyFont="1" applyFill="1" applyBorder="1" applyAlignment="1">
      <alignment wrapText="1"/>
    </xf>
    <xf numFmtId="0" fontId="6" fillId="8" borderId="1" xfId="0" applyFont="1" applyFill="1" applyBorder="1" applyAlignment="1">
      <alignment textRotation="90"/>
    </xf>
    <xf numFmtId="0" fontId="7" fillId="8" borderId="1" xfId="0" applyFont="1" applyFill="1" applyBorder="1"/>
    <xf numFmtId="0" fontId="6" fillId="0" borderId="1" xfId="0" applyFont="1" applyFill="1" applyBorder="1" applyAlignment="1">
      <alignment textRotation="90" wrapText="1"/>
    </xf>
    <xf numFmtId="0" fontId="14" fillId="0" borderId="1" xfId="0" applyFont="1" applyFill="1" applyBorder="1"/>
    <xf numFmtId="0" fontId="7" fillId="9" borderId="1" xfId="0" applyFont="1" applyFill="1" applyBorder="1"/>
    <xf numFmtId="0" fontId="7" fillId="5" borderId="1" xfId="0" applyFont="1" applyFill="1" applyBorder="1" applyAlignment="1">
      <alignment wrapText="1"/>
    </xf>
    <xf numFmtId="0" fontId="7" fillId="10" borderId="1" xfId="0" applyFont="1" applyFill="1" applyBorder="1"/>
    <xf numFmtId="0" fontId="7" fillId="7" borderId="1" xfId="0" applyFont="1" applyFill="1" applyBorder="1"/>
    <xf numFmtId="0" fontId="10" fillId="5" borderId="1" xfId="0" applyFont="1" applyFill="1" applyBorder="1"/>
    <xf numFmtId="0" fontId="11" fillId="5" borderId="1" xfId="0" applyFont="1" applyFill="1" applyBorder="1" applyAlignment="1">
      <alignment vertical="center" wrapText="1"/>
    </xf>
    <xf numFmtId="0" fontId="0" fillId="5" borderId="1" xfId="0" applyFill="1" applyBorder="1"/>
    <xf numFmtId="0" fontId="14" fillId="5" borderId="1" xfId="0" applyFont="1" applyFill="1" applyBorder="1"/>
  </cellXfs>
  <cellStyles count="2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2"/>
    <cellStyle name="Normal 3" xfId="1"/>
    <cellStyle name="Normal 3 2" xfId="3"/>
  </cellStyles>
  <dxfs count="0"/>
  <tableStyles count="0" defaultTableStyle="TableStyleMedium2" defaultPivotStyle="PivotStyleLight16"/>
  <colors>
    <mruColors>
      <color rgb="FFFFFF99"/>
      <color rgb="FFFF6969"/>
      <color rgb="FFEE665C"/>
      <color rgb="FFC19595"/>
      <color rgb="FFFA5C5C"/>
      <color rgb="FF94C092"/>
      <color rgb="FF9453DB"/>
      <color rgb="FFD3742D"/>
      <color rgb="FF7C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F335"/>
  <sheetViews>
    <sheetView tabSelected="1" topLeftCell="B1" zoomScale="90" zoomScaleNormal="90" zoomScalePageLayoutView="110" workbookViewId="0">
      <pane ySplit="1" topLeftCell="A204" activePane="bottomLeft" state="frozen"/>
      <selection activeCell="C1" sqref="C1"/>
      <selection pane="bottomLeft" activeCell="AH214" sqref="AH214"/>
    </sheetView>
  </sheetViews>
  <sheetFormatPr defaultColWidth="8.85546875" defaultRowHeight="15" x14ac:dyDescent="0.25"/>
  <cols>
    <col min="1" max="1" width="4.140625" style="6" bestFit="1" customWidth="1"/>
    <col min="2" max="2" width="3.7109375" style="6" bestFit="1" customWidth="1"/>
    <col min="3" max="3" width="39.5703125" style="5" customWidth="1"/>
    <col min="4" max="6" width="3.7109375" style="5" bestFit="1" customWidth="1"/>
    <col min="7" max="7" width="8.140625" style="7" customWidth="1"/>
    <col min="8" max="8" width="8.7109375" style="7" bestFit="1" customWidth="1"/>
    <col min="9" max="9" width="10.7109375" style="8" customWidth="1"/>
    <col min="10" max="10" width="3.85546875" style="5" bestFit="1" customWidth="1"/>
    <col min="11" max="11" width="4.5703125" style="6" bestFit="1" customWidth="1"/>
    <col min="12" max="12" width="3.7109375" style="6" customWidth="1"/>
    <col min="13" max="13" width="22.7109375" style="28" customWidth="1"/>
    <col min="14" max="14" width="14.5703125" style="26" bestFit="1" customWidth="1"/>
    <col min="15" max="15" width="3.7109375" style="8" customWidth="1"/>
    <col min="16" max="19" width="3.7109375" style="23" customWidth="1"/>
    <col min="20" max="23" width="3.7109375" style="9" customWidth="1"/>
    <col min="24" max="24" width="3.85546875" style="9" customWidth="1"/>
    <col min="25" max="25" width="1.7109375" style="6" customWidth="1"/>
    <col min="26" max="26" width="3.7109375" style="24" customWidth="1"/>
    <col min="27" max="30" width="3.7109375" style="9" customWidth="1"/>
    <col min="31" max="31" width="3.85546875" style="9" customWidth="1"/>
    <col min="32" max="32" width="3.7109375" style="9" customWidth="1"/>
    <col min="33" max="16384" width="8.85546875" style="6"/>
  </cols>
  <sheetData>
    <row r="1" spans="1:32" s="4" customFormat="1" ht="140.25" x14ac:dyDescent="0.25">
      <c r="A1" s="14" t="s">
        <v>0</v>
      </c>
      <c r="B1" s="14" t="s">
        <v>1</v>
      </c>
      <c r="C1" s="15" t="s">
        <v>56</v>
      </c>
      <c r="D1" s="15" t="s">
        <v>256</v>
      </c>
      <c r="E1" s="15" t="s">
        <v>257</v>
      </c>
      <c r="F1" s="15" t="s">
        <v>258</v>
      </c>
      <c r="G1" s="1" t="s">
        <v>54</v>
      </c>
      <c r="H1" s="1" t="s">
        <v>53</v>
      </c>
      <c r="I1" s="2" t="s">
        <v>6</v>
      </c>
      <c r="J1" s="29" t="s">
        <v>31</v>
      </c>
      <c r="K1" s="4" t="s">
        <v>230</v>
      </c>
      <c r="L1" s="4" t="s">
        <v>30</v>
      </c>
      <c r="M1" s="27" t="s">
        <v>12</v>
      </c>
      <c r="N1" s="25" t="s">
        <v>61</v>
      </c>
      <c r="O1" s="2" t="s">
        <v>246</v>
      </c>
      <c r="P1" s="22" t="s">
        <v>2</v>
      </c>
      <c r="Q1" s="22" t="s">
        <v>3</v>
      </c>
      <c r="R1" s="22" t="s">
        <v>4</v>
      </c>
      <c r="S1" s="22" t="s">
        <v>5</v>
      </c>
      <c r="T1" s="3" t="s">
        <v>60</v>
      </c>
      <c r="U1" s="3" t="s">
        <v>23</v>
      </c>
      <c r="V1" s="3" t="s">
        <v>24</v>
      </c>
      <c r="W1" s="3" t="s">
        <v>28</v>
      </c>
      <c r="X1" s="3" t="s">
        <v>29</v>
      </c>
      <c r="Z1" s="22" t="s">
        <v>235</v>
      </c>
      <c r="AA1" s="3" t="s">
        <v>27</v>
      </c>
      <c r="AB1" s="3" t="s">
        <v>234</v>
      </c>
      <c r="AC1" s="3" t="s">
        <v>233</v>
      </c>
      <c r="AD1" s="3" t="s">
        <v>42</v>
      </c>
      <c r="AE1" s="3" t="s">
        <v>26</v>
      </c>
      <c r="AF1" s="3" t="s">
        <v>25</v>
      </c>
    </row>
    <row r="2" spans="1:32" x14ac:dyDescent="0.25">
      <c r="A2" s="16">
        <v>1</v>
      </c>
      <c r="B2" s="16" t="s">
        <v>63</v>
      </c>
      <c r="C2" s="17" t="s">
        <v>81</v>
      </c>
      <c r="D2" s="17">
        <v>1</v>
      </c>
      <c r="E2" s="17"/>
      <c r="F2" s="17"/>
      <c r="G2" s="7" t="s">
        <v>41</v>
      </c>
      <c r="H2" s="7" t="s">
        <v>41</v>
      </c>
      <c r="I2" s="8" t="str">
        <f>IF(B2="R","X",IF(G2="1","Exclude",IF(G2="Exclude","X",IF(H2="YesNo","X",IF(H2="YesNo","X",IF(B2="T","Comment",IF(B2="C","Comment",IF(B2="CS","Comment", "Required"))))))))</f>
        <v>Comment</v>
      </c>
      <c r="J2" s="5" t="str">
        <f>IF(B2="R","X",IF(G2="Exclude","X","-"))</f>
        <v>-</v>
      </c>
      <c r="K2" s="6" t="str">
        <f t="shared" ref="K2:K65" si="0">IF((AND(B2="C", I2="Question")), 1, "x")</f>
        <v>x</v>
      </c>
      <c r="L2" s="6" t="str">
        <f>IF(G2="Exclude","X",IF(G2="Exclude","X",IF(H2="YesNo","X",IF(H2="YesNo","X",IF(B2="R","X","-")))))</f>
        <v>-</v>
      </c>
      <c r="M2" s="28" t="s">
        <v>21</v>
      </c>
      <c r="N2" s="26" t="s">
        <v>58</v>
      </c>
      <c r="O2" s="8" t="str">
        <f>IF(G2="Exclude","X",IF(G2="Exclude","X",IF(H2="YesNo","X",IF(H2="YesNo","X",IF(B2="R","X","-")))))</f>
        <v>-</v>
      </c>
      <c r="P2" s="23">
        <v>1</v>
      </c>
      <c r="Q2" s="23" t="str">
        <f>IF(G2="Exclude","X",IF(H2="YesNo","X",IF(N2="Meaning-R","X",IF(N2="Behavior only","X",IF(B2="R","X","-")))))</f>
        <v>-</v>
      </c>
      <c r="R2" s="23" t="str">
        <f>IF(G2="Exclude","X",IF(H2="YesNo","X",IF(N2="Meaning-R","X",IF(N2="Behavior only","X",IF(B2="R","X","-")))))</f>
        <v>-</v>
      </c>
      <c r="S2" s="23" t="str">
        <f>IF(G2="Exclude","X",IF(H2="YesNo","X",IF(N2="Meaning-R","X",IF(N2="Behavior only","X",IF(B2="R","X","-")))))</f>
        <v>-</v>
      </c>
      <c r="T2" s="9" t="str">
        <f>IF(G2="Exclude","X",IF(H2="YesNo","X",IF(N2="Literacy-R","X",IF(N2="Behavior only","X",IF(B2="R","X","-")))))</f>
        <v>X</v>
      </c>
      <c r="U2" s="9" t="str">
        <f>IF(G2="Exclude","X",IF(H2="YesNo","X",IF(N2="Literacy-R","X",IF(N2="Behavior only","X",IF(B2="R","X","-")))))</f>
        <v>X</v>
      </c>
      <c r="V2" s="9" t="str">
        <f>IF(G2="Exclude","X",IF(H2="YesNo","X",IF(N2="Literacy-R","X",IF(N2="Behavior only","X",IF(B2="R","X","-")))))</f>
        <v>X</v>
      </c>
      <c r="W2" s="9" t="str">
        <f>IF(G2="Exclude","X",IF(H2="YesNo","X",IF(N2="Literacy-R","X",IF(N2="Behavior only","X",IF(B2="R","X","-")))))</f>
        <v>X</v>
      </c>
      <c r="X2" s="9" t="str">
        <f>IF(G2="Exclude","X",IF(H2="YesNo","X",IF(N2="Literacy-R","X",IF(N2="Behavior only","X",IF(B2="R","X","-")))))</f>
        <v>X</v>
      </c>
      <c r="AA2" s="9" t="str">
        <f>IF(G2="Exclude","X",IF(H2="YesNo","X",IF(N2="Literacy-R","X",IF(N2="Behavior only","X",IF(B2="R","X","-")))))</f>
        <v>X</v>
      </c>
      <c r="AB2" s="9" t="str">
        <f>IF(G2="Exclude","X",IF(H2="YesNo","X",IF(N2="Literacy-R","X",IF(N2="Behavior only","X",IF(B2="R","X","-")))))</f>
        <v>X</v>
      </c>
      <c r="AD2" s="9" t="str">
        <f>IF(G2="Exclude","X",IF(H2="YesNo","X",IF(N2="Literacy-R","X",IF(N2="Behavior only","X",IF(B2="R","X","-")))))</f>
        <v>X</v>
      </c>
      <c r="AE2" s="9" t="str">
        <f>IF(G2="Exclude","X",IF(H2="YesNo","X",IF(N2="Literacy-R","X",IF(N2="Behavior only","X",IF(B2="R","X","-")))))</f>
        <v>X</v>
      </c>
      <c r="AF2" s="9" t="str">
        <f>IF(G2="Exclude","X",IF(H2="YesNo","X",IF(N2="Literacy-R","X",IF(N2="Behavior only","X",IF(B2="R","X","-")))))</f>
        <v>X</v>
      </c>
    </row>
    <row r="3" spans="1:32" ht="30" x14ac:dyDescent="0.25">
      <c r="A3" s="16">
        <v>2</v>
      </c>
      <c r="B3" s="16" t="s">
        <v>63</v>
      </c>
      <c r="C3" s="17" t="s">
        <v>241</v>
      </c>
      <c r="D3" s="17">
        <v>1</v>
      </c>
      <c r="E3" s="17"/>
      <c r="F3" s="17"/>
      <c r="G3" s="7" t="s">
        <v>41</v>
      </c>
      <c r="H3" s="7" t="s">
        <v>41</v>
      </c>
      <c r="I3" s="8" t="s">
        <v>51</v>
      </c>
      <c r="J3" s="5" t="str">
        <f>IF(B3="R","X",IF(G3="Exclude","X","-"))</f>
        <v>-</v>
      </c>
      <c r="K3" s="6" t="str">
        <f t="shared" si="0"/>
        <v>x</v>
      </c>
      <c r="L3" s="6" t="str">
        <f>IF(G3="Exclude","X",IF(G3="Exclude","X",IF(H3="YesNo","X",IF(H3="YesNo","X",IF(B3="R","X","-")))))</f>
        <v>-</v>
      </c>
      <c r="M3" s="28" t="s">
        <v>18</v>
      </c>
      <c r="N3" s="26" t="s">
        <v>58</v>
      </c>
      <c r="O3" s="8" t="str">
        <f>IF(G3="Exclude","X",IF(G3="Exclude","X",IF(H3="YesNo","X",IF(H3="YesNo","X",IF(B3="R","X","-")))))</f>
        <v>-</v>
      </c>
      <c r="P3" s="23">
        <v>1</v>
      </c>
      <c r="Q3" s="23" t="str">
        <f>IF(G3="Exclude","X",IF(H3="YesNo","X",IF(N3="Meaning-R","X",IF(N3="Behavior only","X",IF(B3="R","X","-")))))</f>
        <v>-</v>
      </c>
      <c r="R3" s="23" t="str">
        <f>IF(G3="Exclude","X",IF(H3="YesNo","X",IF(N3="Meaning-R","X",IF(N3="Behavior only","X",IF(B3="R","X","-")))))</f>
        <v>-</v>
      </c>
      <c r="S3" s="23" t="str">
        <f>IF(G3="Exclude","X",IF(H3="YesNo","X",IF(N3="Meaning-R","X",IF(N3="Behavior only","X",IF(B3="R","X","-")))))</f>
        <v>-</v>
      </c>
      <c r="T3" s="9" t="str">
        <f>IF(G3="Exclude","X",IF(H3="YesNo","X",IF(N3="Literacy-R","X",IF(N3="Behavior only","X",IF(B3="R","X","-")))))</f>
        <v>X</v>
      </c>
      <c r="U3" s="9" t="str">
        <f>IF(G3="Exclude","X",IF(H3="YesNo","X",IF(N3="Literacy-R","X",IF(N3="Behavior only","X",IF(B3="R","X","-")))))</f>
        <v>X</v>
      </c>
      <c r="V3" s="9" t="str">
        <f>IF(G3="Exclude","X",IF(H3="YesNo","X",IF(N3="Literacy-R","X",IF(N3="Behavior only","X",IF(B3="R","X","-")))))</f>
        <v>X</v>
      </c>
      <c r="W3" s="9" t="str">
        <f>IF(G3="Exclude","X",IF(H3="YesNo","X",IF(N3="Literacy-R","X",IF(N3="Behavior only","X",IF(B3="R","X","-")))))</f>
        <v>X</v>
      </c>
      <c r="X3" s="9" t="str">
        <f>IF(G3="Exclude","X",IF(H3="YesNo","X",IF(N3="Literacy-R","X",IF(N3="Behavior only","X",IF(B3="R","X","-")))))</f>
        <v>X</v>
      </c>
      <c r="AA3" s="9" t="str">
        <f>IF(G3="Exclude","X",IF(H3="YesNo","X",IF(N3="Literacy-R","X",IF(N3="Behavior only","X",IF(B3="R","X","-")))))</f>
        <v>X</v>
      </c>
      <c r="AB3" s="9" t="str">
        <f>IF(G3="Exclude","X",IF(H3="YesNo","X",IF(N3="Literacy-R","X",IF(N3="Behavior only","X",IF(B3="R","X","-")))))</f>
        <v>X</v>
      </c>
      <c r="AD3" s="9" t="str">
        <f>IF(G3="Exclude","X",IF(H3="YesNo","X",IF(N3="Literacy-R","X",IF(N3="Behavior only","X",IF(B3="R","X","-")))))</f>
        <v>X</v>
      </c>
      <c r="AE3" s="9" t="str">
        <f>IF(G3="Exclude","X",IF(H3="YesNo","X",IF(N3="Literacy-R","X",IF(N3="Behavior only","X",IF(B3="R","X","-")))))</f>
        <v>X</v>
      </c>
      <c r="AF3" s="9" t="str">
        <f>IF(G3="Exclude","X",IF(H3="YesNo","X",IF(N3="Literacy-R","X",IF(N3="Behavior only","X",IF(B3="R","X","-")))))</f>
        <v>X</v>
      </c>
    </row>
    <row r="4" spans="1:32" x14ac:dyDescent="0.25">
      <c r="A4" s="16">
        <v>3</v>
      </c>
      <c r="B4" s="16" t="s">
        <v>65</v>
      </c>
      <c r="C4" s="17" t="s">
        <v>82</v>
      </c>
      <c r="D4" s="17">
        <v>1</v>
      </c>
      <c r="E4" s="17"/>
      <c r="F4" s="17"/>
      <c r="G4" s="7" t="s">
        <v>41</v>
      </c>
      <c r="H4" s="7" t="str">
        <f>IF(B4="R","X","-")</f>
        <v>-</v>
      </c>
      <c r="I4" s="8" t="str">
        <f>IF(B4="R","X",IF(G4="1","Exclude",IF(G4="Exclude","X",IF(H4="YesNo","X",IF(H4="YesNo","X",IF(B4="T","Comment",IF(B4="C","Comment",IF(B4="CS","Comment", "Required"))))))))</f>
        <v>Comment</v>
      </c>
      <c r="J4" s="5">
        <v>1</v>
      </c>
      <c r="K4" s="6" t="str">
        <f t="shared" si="0"/>
        <v>x</v>
      </c>
      <c r="M4" s="28" t="str">
        <f>IF(B4="C", "X", IF(B4="CS","X", IF(I4="Question","Required","X")))</f>
        <v>X</v>
      </c>
      <c r="N4" s="26" t="s">
        <v>59</v>
      </c>
    </row>
    <row r="5" spans="1:32" x14ac:dyDescent="0.25">
      <c r="A5" s="16">
        <v>4</v>
      </c>
      <c r="B5" s="16" t="s">
        <v>63</v>
      </c>
      <c r="C5" s="17" t="s">
        <v>242</v>
      </c>
      <c r="D5" s="17">
        <v>1</v>
      </c>
      <c r="E5" s="17"/>
      <c r="F5" s="17"/>
      <c r="G5" s="7" t="str">
        <f>IF(B5="R","X","-")</f>
        <v>-</v>
      </c>
      <c r="H5" s="7" t="s">
        <v>41</v>
      </c>
      <c r="I5" s="8" t="str">
        <f>IF(B5="R","X",IF(G5="1","Exclude",IF(G5="Exclude","X",IF(H5="YesNo","X",IF(H5="YesNo","X",IF(B5="T","Comment",IF(B5="C","Comment",IF(B5="CS","Comment", "Required"))))))))</f>
        <v>Comment</v>
      </c>
      <c r="J5" s="5" t="str">
        <f>IF(B5="R","X",IF(G5="Exclude","X","-"))</f>
        <v>-</v>
      </c>
      <c r="K5" s="6" t="str">
        <f t="shared" si="0"/>
        <v>x</v>
      </c>
      <c r="L5" s="6">
        <v>1</v>
      </c>
      <c r="M5" s="28" t="str">
        <f>IF(B5="C", "X", IF(B5="CS","X", IF(I5="Question","Required","X")))</f>
        <v>X</v>
      </c>
      <c r="N5" s="26" t="s">
        <v>59</v>
      </c>
      <c r="O5" s="8" t="str">
        <f>IF(G5="Exclude","X",IF(G5="Exclude","X",IF(H5="YesNo","X",IF(H5="YesNo","X",IF(B5="R","X","-")))))</f>
        <v>-</v>
      </c>
      <c r="P5" s="23" t="str">
        <f>IF(G5="Exclude","X",IF(H5="YesNo","X",IF(N5="Meaning-R","X",IF(N5="Behavior only","X",IF(B5="R","X","-")))))</f>
        <v>X</v>
      </c>
      <c r="Q5" s="23" t="str">
        <f>IF(G5="Exclude","X",IF(H5="YesNo","X",IF(N5="Meaning-R","X",IF(N5="Behavior only","X",IF(B5="R","X","-")))))</f>
        <v>X</v>
      </c>
      <c r="R5" s="23" t="str">
        <f>IF(G5="Exclude","X",IF(H5="YesNo","X",IF(N5="Meaning-R","X",IF(N5="Behavior only","X",IF(B5="R","X","-")))))</f>
        <v>X</v>
      </c>
      <c r="S5" s="23" t="str">
        <f>IF(G5="Exclude","X",IF(H5="YesNo","X",IF(N5="Meaning-R","X",IF(N5="Behavior only","X",IF(B5="R","X","-")))))</f>
        <v>X</v>
      </c>
      <c r="T5" s="9" t="str">
        <f>IF(G5="Exclude","X",IF(H5="YesNo","X",IF(N5="Literacy-R","X",IF(N5="Behavior only","X",IF(B5="R","X","-")))))</f>
        <v>-</v>
      </c>
      <c r="U5" s="9" t="str">
        <f>IF(G5="Exclude","X",IF(H5="YesNo","X",IF(N5="Literacy-R","X",IF(N5="Behavior only","X",IF(B5="R","X","-")))))</f>
        <v>-</v>
      </c>
      <c r="V5" s="9" t="str">
        <f>IF(G5="Exclude","X",IF(H5="YesNo","X",IF(N5="Literacy-R","X",IF(N5="Behavior only","X",IF(B5="R","X","-")))))</f>
        <v>-</v>
      </c>
      <c r="W5" s="9" t="str">
        <f>IF(G5="Exclude","X",IF(H5="YesNo","X",IF(N5="Literacy-R","X",IF(N5="Behavior only","X",IF(B5="R","X","-")))))</f>
        <v>-</v>
      </c>
      <c r="X5" s="9" t="str">
        <f>IF(G5="Exclude","X",IF(H5="YesNo","X",IF(N5="Literacy-R","X",IF(N5="Behavior only","X",IF(B5="R","X","-")))))</f>
        <v>-</v>
      </c>
      <c r="AA5" s="9" t="str">
        <f>IF(G5="Exclude","X",IF(H5="YesNo","X",IF(N5="Literacy-R","X",IF(N5="Behavior only","X",IF(B5="R","X","-")))))</f>
        <v>-</v>
      </c>
      <c r="AB5" s="9" t="str">
        <f>IF(G5="Exclude","X",IF(H5="YesNo","X",IF(N5="Literacy-R","X",IF(N5="Behavior only","X",IF(B5="R","X","-")))))</f>
        <v>-</v>
      </c>
      <c r="AD5" s="9" t="str">
        <f>IF(G5="Exclude","X",IF(H5="YesNo","X",IF(N5="Literacy-R","X",IF(N5="Behavior only","X",IF(B5="R","X","-")))))</f>
        <v>-</v>
      </c>
      <c r="AE5" s="9" t="str">
        <f>IF(G5="Exclude","X",IF(H5="YesNo","X",IF(N5="Literacy-R","X",IF(N5="Behavior only","X",IF(B5="R","X","-")))))</f>
        <v>-</v>
      </c>
      <c r="AF5" s="9" t="str">
        <f>IF(G5="Exclude","X",IF(H5="YesNo","X",IF(N5="Literacy-R","X",IF(N5="Behavior only","X",IF(B5="R","X","-")))))</f>
        <v>-</v>
      </c>
    </row>
    <row r="6" spans="1:32" x14ac:dyDescent="0.25">
      <c r="A6" s="16">
        <v>5</v>
      </c>
      <c r="B6" s="16" t="s">
        <v>63</v>
      </c>
      <c r="C6" s="17" t="s">
        <v>83</v>
      </c>
      <c r="D6" s="17">
        <v>1</v>
      </c>
      <c r="E6" s="17"/>
      <c r="F6" s="17"/>
      <c r="G6" s="7" t="str">
        <f>IF(B6="R","X","-")</f>
        <v>-</v>
      </c>
      <c r="H6" s="7" t="str">
        <f t="shared" ref="H6:H14" si="1">IF(B6="R","X","-")</f>
        <v>-</v>
      </c>
      <c r="I6" s="8" t="s">
        <v>51</v>
      </c>
      <c r="J6" s="5" t="str">
        <f>IF(B6="R","X",IF(G6="Exclude","X","-"))</f>
        <v>-</v>
      </c>
      <c r="K6" s="6" t="str">
        <f t="shared" si="0"/>
        <v>x</v>
      </c>
      <c r="L6" s="6" t="str">
        <f>IF(G6="Exclude","X",IF(G6="Exclude","X",IF(H6="YesNo","X",IF(H6="YesNo","X",IF(B6="R","X","-")))))</f>
        <v>-</v>
      </c>
      <c r="M6" s="28" t="s">
        <v>18</v>
      </c>
      <c r="N6" s="26" t="s">
        <v>59</v>
      </c>
      <c r="O6" s="8" t="str">
        <f>IF(G6="Exclude","X",IF(G6="Exclude","X",IF(H6="YesNo","X",IF(H6="YesNo","X",IF(B6="R","X","-")))))</f>
        <v>-</v>
      </c>
      <c r="P6" s="23" t="str">
        <f>IF(G6="Exclude","X",IF(H6="YesNo","X",IF(N6="Meaning-R","X",IF(N6="Behavior only","X",IF(B6="R","X","-")))))</f>
        <v>X</v>
      </c>
      <c r="Q6" s="23" t="str">
        <f>IF(G6="Exclude","X",IF(H6="YesNo","X",IF(N6="Meaning-R","X",IF(N6="Behavior only","X",IF(B6="R","X","-")))))</f>
        <v>X</v>
      </c>
      <c r="R6" s="23" t="str">
        <f>IF(G6="Exclude","X",IF(H6="YesNo","X",IF(N6="Meaning-R","X",IF(N6="Behavior only","X",IF(B6="R","X","-")))))</f>
        <v>X</v>
      </c>
      <c r="S6" s="23" t="str">
        <f>IF(G6="Exclude","X",IF(H6="YesNo","X",IF(N6="Meaning-R","X",IF(N6="Behavior only","X",IF(B6="R","X","-")))))</f>
        <v>X</v>
      </c>
      <c r="T6" s="9" t="str">
        <f>IF(G6="Exclude","X",IF(H6="YesNo","X",IF(N6="Literacy-R","X",IF(N6="Behavior only","X",IF(B6="R","X","-")))))</f>
        <v>-</v>
      </c>
      <c r="U6" s="9" t="str">
        <f>IF(G6="Exclude","X",IF(H6="YesNo","X",IF(N6="Literacy-R","X",IF(N6="Behavior only","X",IF(B6="R","X","-")))))</f>
        <v>-</v>
      </c>
      <c r="V6" s="9" t="str">
        <f>IF(G6="Exclude","X",IF(H6="YesNo","X",IF(N6="Literacy-R","X",IF(N6="Behavior only","X",IF(B6="R","X","-")))))</f>
        <v>-</v>
      </c>
      <c r="W6" s="9" t="str">
        <f>IF(G6="Exclude","X",IF(H6="YesNo","X",IF(N6="Literacy-R","X",IF(N6="Behavior only","X",IF(B6="R","X","-")))))</f>
        <v>-</v>
      </c>
      <c r="X6" s="9" t="str">
        <f>IF(G6="Exclude","X",IF(H6="YesNo","X",IF(N6="Literacy-R","X",IF(N6="Behavior only","X",IF(B6="R","X","-")))))</f>
        <v>-</v>
      </c>
      <c r="AA6" s="9" t="str">
        <f>IF(G6="Exclude","X",IF(H6="YesNo","X",IF(N6="Literacy-R","X",IF(N6="Behavior only","X",IF(B6="R","X","-")))))</f>
        <v>-</v>
      </c>
      <c r="AB6" s="9" t="str">
        <f>IF(G6="Exclude","X",IF(H6="YesNo","X",IF(N6="Literacy-R","X",IF(N6="Behavior only","X",IF(B6="R","X","-")))))</f>
        <v>-</v>
      </c>
      <c r="AD6" s="9" t="str">
        <f>IF(G6="Exclude","X",IF(H6="YesNo","X",IF(N6="Literacy-R","X",IF(N6="Behavior only","X",IF(B6="R","X","-")))))</f>
        <v>-</v>
      </c>
      <c r="AE6" s="9" t="str">
        <f>IF(G6="Exclude","X",IF(H6="YesNo","X",IF(N6="Literacy-R","X",IF(N6="Behavior only","X",IF(B6="R","X","-")))))</f>
        <v>-</v>
      </c>
      <c r="AF6" s="9" t="str">
        <f>IF(G6="Exclude","X",IF(H6="YesNo","X",IF(N6="Literacy-R","X",IF(N6="Behavior only","X",IF(B6="R","X","-")))))</f>
        <v>-</v>
      </c>
    </row>
    <row r="7" spans="1:32" x14ac:dyDescent="0.25">
      <c r="A7" s="16">
        <v>6</v>
      </c>
      <c r="B7" s="16" t="s">
        <v>65</v>
      </c>
      <c r="C7" s="17" t="s">
        <v>84</v>
      </c>
      <c r="D7" s="17">
        <v>1</v>
      </c>
      <c r="E7" s="17"/>
      <c r="F7" s="17"/>
      <c r="G7" s="7" t="str">
        <f>IF(B7="R","X","-")</f>
        <v>-</v>
      </c>
      <c r="H7" s="7" t="str">
        <f t="shared" si="1"/>
        <v>-</v>
      </c>
      <c r="I7" s="8" t="str">
        <f>IF(B7="R","X",IF(G7="1","Exclude",IF(G7="Exclude","X",IF(H7="YesNo","X",IF(H7="YesNo","X",IF(B7="T","Comment",IF(B7="C","Comment",IF(B7="CS","Comment", "Required"))))))))</f>
        <v>Comment</v>
      </c>
      <c r="J7" s="5">
        <v>1</v>
      </c>
      <c r="K7" s="6" t="str">
        <f t="shared" si="0"/>
        <v>x</v>
      </c>
      <c r="M7" s="28" t="str">
        <f>IF(B7="C", "X", IF(B7="CS","X", IF(I7="Question","Required","X")))</f>
        <v>X</v>
      </c>
      <c r="N7" s="26" t="s">
        <v>59</v>
      </c>
    </row>
    <row r="8" spans="1:32" x14ac:dyDescent="0.25">
      <c r="A8" s="16">
        <v>7</v>
      </c>
      <c r="B8" s="16" t="s">
        <v>63</v>
      </c>
      <c r="C8" s="17" t="s">
        <v>70</v>
      </c>
      <c r="D8" s="17">
        <v>1</v>
      </c>
      <c r="E8" s="17"/>
      <c r="F8" s="17"/>
      <c r="G8" s="7" t="str">
        <f>IF(B8="R","X","-")</f>
        <v>-</v>
      </c>
      <c r="H8" s="7" t="s">
        <v>53</v>
      </c>
      <c r="I8" s="8" t="str">
        <f>IF(B8="R","X",IF(G8="1","Exclude",IF(G8="Exclude","X",IF(H8="YesNo","X",IF(H8="YesNo","X",IF(B8="T","Comment",IF(B8="C","Comment",IF(B8="CS","Comment", "Required"))))))))</f>
        <v>X</v>
      </c>
      <c r="J8" s="5" t="str">
        <f>IF(B8="R","X",IF(G8="Exclude","X","-"))</f>
        <v>-</v>
      </c>
      <c r="K8" s="6" t="str">
        <f t="shared" si="0"/>
        <v>x</v>
      </c>
      <c r="L8" s="6" t="str">
        <f>IF(G8="Exclude","X",IF(G8="Exclude","X",IF(H8="YesNo","X",IF(H8="YesNo","X",IF(B8="R","X","-")))))</f>
        <v>X</v>
      </c>
      <c r="M8" s="28" t="str">
        <f>IF(B8="C", "X", IF(B8="CS","X", IF(I8="Question","Required","X")))</f>
        <v>X</v>
      </c>
      <c r="N8" s="26" t="str">
        <f>IF(G8="Exclude","X",IF(H8="YesNo", "X", IF(B8="R","X","-")))</f>
        <v>X</v>
      </c>
      <c r="O8" s="8" t="str">
        <f>IF(G8="Exclude","X",IF(G8="Exclude","X",IF(H8="YesNo","X",IF(H8="YesNo","X",IF(B8="R","X","-")))))</f>
        <v>X</v>
      </c>
      <c r="P8" s="23" t="str">
        <f>IF(G8="Exclude","X",IF(H8="YesNo","X",IF(N8="Meaning-R","X",IF(N8="Behavior only","X",IF(B8="R","X","-")))))</f>
        <v>X</v>
      </c>
      <c r="Q8" s="23" t="str">
        <f>IF(G8="Exclude","X",IF(H8="YesNo","X",IF(N8="Meaning-R","X",IF(N8="Behavior only","X",IF(B8="R","X","-")))))</f>
        <v>X</v>
      </c>
      <c r="R8" s="23" t="str">
        <f>IF(G8="Exclude","X",IF(H8="YesNo","X",IF(N8="Meaning-R","X",IF(N8="Behavior only","X",IF(B8="R","X","-")))))</f>
        <v>X</v>
      </c>
      <c r="S8" s="23" t="str">
        <f>IF(G8="Exclude","X",IF(H8="YesNo","X",IF(N8="Meaning-R","X",IF(N8="Behavior only","X",IF(B8="R","X","-")))))</f>
        <v>X</v>
      </c>
      <c r="T8" s="9" t="str">
        <f>IF(G8="Exclude","X",IF(H8="YesNo","X",IF(N8="Literacy-R","X",IF(N8="Behavior only","X",IF(B8="R","X","-")))))</f>
        <v>X</v>
      </c>
      <c r="U8" s="9" t="str">
        <f>IF(G8="Exclude","X",IF(H8="YesNo","X",IF(N8="Literacy-R","X",IF(N8="Behavior only","X",IF(B8="R","X","-")))))</f>
        <v>X</v>
      </c>
      <c r="V8" s="9" t="str">
        <f>IF(G8="Exclude","X",IF(H8="YesNo","X",IF(N8="Literacy-R","X",IF(N8="Behavior only","X",IF(B8="R","X","-")))))</f>
        <v>X</v>
      </c>
      <c r="W8" s="9" t="str">
        <f>IF(G8="Exclude","X",IF(H8="YesNo","X",IF(N8="Literacy-R","X",IF(N8="Behavior only","X",IF(B8="R","X","-")))))</f>
        <v>X</v>
      </c>
      <c r="X8" s="9" t="str">
        <f>IF(G8="Exclude","X",IF(H8="YesNo","X",IF(N8="Literacy-R","X",IF(N8="Behavior only","X",IF(B8="R","X","-")))))</f>
        <v>X</v>
      </c>
      <c r="AA8" s="9" t="str">
        <f>IF(G8="Exclude","X",IF(H8="YesNo","X",IF(N8="Literacy-R","X",IF(N8="Behavior only","X",IF(B8="R","X","-")))))</f>
        <v>X</v>
      </c>
      <c r="AB8" s="9" t="str">
        <f>IF(G8="Exclude","X",IF(H8="YesNo","X",IF(N8="Literacy-R","X",IF(N8="Behavior only","X",IF(B8="R","X","-")))))</f>
        <v>X</v>
      </c>
      <c r="AD8" s="9" t="str">
        <f>IF(G8="Exclude","X",IF(H8="YesNo","X",IF(N8="Literacy-R","X",IF(N8="Behavior only","X",IF(B8="R","X","-")))))</f>
        <v>X</v>
      </c>
      <c r="AE8" s="9" t="str">
        <f>IF(G8="Exclude","X",IF(H8="YesNo","X",IF(N8="Literacy-R","X",IF(N8="Behavior only","X",IF(B8="R","X","-")))))</f>
        <v>X</v>
      </c>
      <c r="AF8" s="9" t="str">
        <f>IF(G8="Exclude","X",IF(H8="YesNo","X",IF(N8="Literacy-R","X",IF(N8="Behavior only","X",IF(B8="R","X","-")))))</f>
        <v>X</v>
      </c>
    </row>
    <row r="9" spans="1:32" x14ac:dyDescent="0.25">
      <c r="A9" s="16">
        <v>8</v>
      </c>
      <c r="B9" s="16" t="s">
        <v>65</v>
      </c>
      <c r="C9" s="17" t="s">
        <v>85</v>
      </c>
      <c r="D9" s="17">
        <v>1</v>
      </c>
      <c r="E9" s="17"/>
      <c r="F9" s="17"/>
      <c r="G9" s="7" t="str">
        <f>IF(B9="R","X","-")</f>
        <v>-</v>
      </c>
      <c r="H9" s="7" t="str">
        <f t="shared" si="1"/>
        <v>-</v>
      </c>
      <c r="I9" s="8" t="str">
        <f>IF(B9="R","X",IF(G9="1","Exclude",IF(G9="Exclude","X",IF(H9="YesNo","X",IF(H9="YesNo","X",IF(B9="T","Comment",IF(B9="C","Comment",IF(B9="CS","Comment", "Required"))))))))</f>
        <v>Comment</v>
      </c>
      <c r="J9" s="5">
        <v>1</v>
      </c>
      <c r="K9" s="6" t="str">
        <f t="shared" si="0"/>
        <v>x</v>
      </c>
      <c r="M9" s="28" t="str">
        <f>IF(B9="C", "X", IF(B9="CS","X", IF(I9="Question","Required","X")))</f>
        <v>X</v>
      </c>
      <c r="N9" s="26" t="s">
        <v>59</v>
      </c>
    </row>
    <row r="10" spans="1:32" x14ac:dyDescent="0.25">
      <c r="A10" s="16">
        <v>9</v>
      </c>
      <c r="B10" s="16" t="s">
        <v>63</v>
      </c>
      <c r="C10" s="17" t="s">
        <v>76</v>
      </c>
      <c r="D10" s="17">
        <v>1</v>
      </c>
      <c r="E10" s="17"/>
      <c r="F10" s="17"/>
      <c r="G10" s="7" t="s">
        <v>41</v>
      </c>
      <c r="H10" s="7" t="str">
        <f t="shared" si="1"/>
        <v>-</v>
      </c>
      <c r="I10" s="8" t="str">
        <f>IF(B10="R","X",IF(G10="1","Exclude",IF(G10="Exclude","X",IF(H10="YesNo","X",IF(H10="YesNo","X",IF(B10="T","Comment",IF(B10="C","Comment",IF(B10="CS","Comment", "Required"))))))))</f>
        <v>Comment</v>
      </c>
      <c r="J10" s="5" t="str">
        <f>IF(B10="R","X",IF(G10="Exclude","X","-"))</f>
        <v>-</v>
      </c>
      <c r="K10" s="6" t="str">
        <f t="shared" si="0"/>
        <v>x</v>
      </c>
      <c r="L10" s="6" t="str">
        <f>IF(G10="Exclude","X",IF(G10="Exclude","X",IF(H10="YesNo","X",IF(H10="YesNo","X",IF(B10="R","X","-")))))</f>
        <v>-</v>
      </c>
      <c r="M10" s="28" t="str">
        <f>IF(B10="C", "X", IF(B10="CS","X", IF(I10="Question","Required","X")))</f>
        <v>X</v>
      </c>
      <c r="N10" s="26" t="s">
        <v>59</v>
      </c>
      <c r="O10" s="8" t="str">
        <f>IF(G10="Exclude","X",IF(G10="Exclude","X",IF(H10="YesNo","X",IF(H10="YesNo","X",IF(B10="R","X","-")))))</f>
        <v>-</v>
      </c>
      <c r="P10" s="23" t="str">
        <f>IF(G10="Exclude","X",IF(H10="YesNo","X",IF(N10="Meaning-R","X",IF(N10="Behavior only","X",IF(B10="R","X","-")))))</f>
        <v>X</v>
      </c>
      <c r="Q10" s="23" t="str">
        <f>IF(G10="Exclude","X",IF(H10="YesNo","X",IF(N10="Meaning-R","X",IF(N10="Behavior only","X",IF(B10="R","X","-")))))</f>
        <v>X</v>
      </c>
      <c r="R10" s="23" t="str">
        <f>IF(G10="Exclude","X",IF(H10="YesNo","X",IF(N10="Meaning-R","X",IF(N10="Behavior only","X",IF(B10="R","X","-")))))</f>
        <v>X</v>
      </c>
      <c r="S10" s="23" t="str">
        <f>IF(G10="Exclude","X",IF(H10="YesNo","X",IF(N10="Meaning-R","X",IF(N10="Behavior only","X",IF(B10="R","X","-")))))</f>
        <v>X</v>
      </c>
      <c r="T10" s="9" t="str">
        <f>IF(G10="Exclude","X",IF(H10="YesNo","X",IF(N10="Literacy-R","X",IF(N10="Behavior only","X",IF(B10="R","X","-")))))</f>
        <v>-</v>
      </c>
      <c r="U10" s="9" t="str">
        <f>IF(G10="Exclude","X",IF(H10="YesNo","X",IF(N10="Literacy-R","X",IF(N10="Behavior only","X",IF(B10="R","X","-")))))</f>
        <v>-</v>
      </c>
      <c r="V10" s="9" t="str">
        <f>IF(G10="Exclude","X",IF(H10="YesNo","X",IF(N10="Literacy-R","X",IF(N10="Behavior only","X",IF(B10="R","X","-")))))</f>
        <v>-</v>
      </c>
      <c r="W10" s="9" t="str">
        <f>IF(G10="Exclude","X",IF(H10="YesNo","X",IF(N10="Literacy-R","X",IF(N10="Behavior only","X",IF(B10="R","X","-")))))</f>
        <v>-</v>
      </c>
      <c r="X10" s="9" t="str">
        <f>IF(G10="Exclude","X",IF(H10="YesNo","X",IF(N10="Literacy-R","X",IF(N10="Behavior only","X",IF(B10="R","X","-")))))</f>
        <v>-</v>
      </c>
      <c r="AA10" s="9" t="str">
        <f>IF(G10="Exclude","X",IF(H10="YesNo","X",IF(N10="Literacy-R","X",IF(N10="Behavior only","X",IF(B10="R","X","-")))))</f>
        <v>-</v>
      </c>
      <c r="AB10" s="9" t="str">
        <f>IF(G10="Exclude","X",IF(H10="YesNo","X",IF(N10="Literacy-R","X",IF(N10="Behavior only","X",IF(B10="R","X","-")))))</f>
        <v>-</v>
      </c>
      <c r="AD10" s="9" t="str">
        <f>IF(G10="Exclude","X",IF(H10="YesNo","X",IF(N10="Literacy-R","X",IF(N10="Behavior only","X",IF(B10="R","X","-")))))</f>
        <v>-</v>
      </c>
      <c r="AE10" s="9" t="str">
        <f>IF(G10="Exclude","X",IF(H10="YesNo","X",IF(N10="Literacy-R","X",IF(N10="Behavior only","X",IF(B10="R","X","-")))))</f>
        <v>-</v>
      </c>
      <c r="AF10" s="9" t="str">
        <f>IF(G10="Exclude","X",IF(H10="YesNo","X",IF(N10="Literacy-R","X",IF(N10="Behavior only","X",IF(B10="R","X","-")))))</f>
        <v>-</v>
      </c>
    </row>
    <row r="11" spans="1:32" x14ac:dyDescent="0.25">
      <c r="A11" s="16">
        <v>10</v>
      </c>
      <c r="B11" s="16" t="s">
        <v>63</v>
      </c>
      <c r="C11" s="17" t="s">
        <v>85</v>
      </c>
      <c r="D11" s="17">
        <v>1</v>
      </c>
      <c r="E11" s="17"/>
      <c r="F11" s="17"/>
      <c r="G11" s="7" t="str">
        <f>IF(B11="R","X","-")</f>
        <v>-</v>
      </c>
      <c r="H11" s="7" t="str">
        <f t="shared" si="1"/>
        <v>-</v>
      </c>
      <c r="I11" s="8" t="str">
        <f>IF(B11="R","X",IF(G11="1","Exclude",IF(G11="Exclude","X",IF(H11="YesNo","X",IF(H11="YesNo","X",IF(B11="T","Comment",IF(B11="C","Comment",IF(B11="CS","Comment", "Required"))))))))</f>
        <v>Comment</v>
      </c>
      <c r="J11" s="5" t="str">
        <f>IF(B11="R","X",IF(G11="Exclude","X","-"))</f>
        <v>-</v>
      </c>
      <c r="K11" s="6" t="str">
        <f t="shared" si="0"/>
        <v>x</v>
      </c>
      <c r="L11" s="6" t="str">
        <f>IF(G11="Exclude","X",IF(G11="Exclude","X",IF(H11="YesNo","X",IF(H11="YesNo","X",IF(B11="R","X","-")))))</f>
        <v>-</v>
      </c>
      <c r="M11" s="28" t="str">
        <f>IF(B11="C", "X", IF(B11="CS","X", IF(I11="Question","Required","X")))</f>
        <v>X</v>
      </c>
      <c r="N11" s="26" t="s">
        <v>59</v>
      </c>
      <c r="O11" s="8" t="str">
        <f>IF(G11="Exclude","X",IF(G11="Exclude","X",IF(H11="YesNo","X",IF(H11="YesNo","X",IF(B11="R","X","-")))))</f>
        <v>-</v>
      </c>
      <c r="P11" s="23" t="str">
        <f>IF(G11="Exclude","X",IF(H11="YesNo","X",IF(N11="Meaning-R","X",IF(N11="Behavior only","X",IF(B11="R","X","-")))))</f>
        <v>X</v>
      </c>
      <c r="Q11" s="23" t="str">
        <f>IF(G11="Exclude","X",IF(H11="YesNo","X",IF(N11="Meaning-R","X",IF(N11="Behavior only","X",IF(B11="R","X","-")))))</f>
        <v>X</v>
      </c>
      <c r="R11" s="23" t="str">
        <f>IF(G11="Exclude","X",IF(H11="YesNo","X",IF(N11="Meaning-R","X",IF(N11="Behavior only","X",IF(B11="R","X","-")))))</f>
        <v>X</v>
      </c>
      <c r="S11" s="23" t="str">
        <f>IF(G11="Exclude","X",IF(H11="YesNo","X",IF(N11="Meaning-R","X",IF(N11="Behavior only","X",IF(B11="R","X","-")))))</f>
        <v>X</v>
      </c>
      <c r="T11" s="9" t="str">
        <f>IF(G11="Exclude","X",IF(H11="YesNo","X",IF(N11="Literacy-R","X",IF(N11="Behavior only","X",IF(B11="R","X","-")))))</f>
        <v>-</v>
      </c>
      <c r="U11" s="9" t="str">
        <f>IF(G11="Exclude","X",IF(H11="YesNo","X",IF(N11="Literacy-R","X",IF(N11="Behavior only","X",IF(B11="R","X","-")))))</f>
        <v>-</v>
      </c>
      <c r="V11" s="9" t="str">
        <f>IF(G11="Exclude","X",IF(H11="YesNo","X",IF(N11="Literacy-R","X",IF(N11="Behavior only","X",IF(B11="R","X","-")))))</f>
        <v>-</v>
      </c>
      <c r="W11" s="9" t="str">
        <f>IF(G11="Exclude","X",IF(H11="YesNo","X",IF(N11="Literacy-R","X",IF(N11="Behavior only","X",IF(B11="R","X","-")))))</f>
        <v>-</v>
      </c>
      <c r="X11" s="9" t="str">
        <f>IF(G11="Exclude","X",IF(H11="YesNo","X",IF(N11="Literacy-R","X",IF(N11="Behavior only","X",IF(B11="R","X","-")))))</f>
        <v>-</v>
      </c>
      <c r="AA11" s="9" t="str">
        <f>IF(G11="Exclude","X",IF(H11="YesNo","X",IF(N11="Literacy-R","X",IF(N11="Behavior only","X",IF(B11="R","X","-")))))</f>
        <v>-</v>
      </c>
      <c r="AB11" s="9" t="str">
        <f>IF(G11="Exclude","X",IF(H11="YesNo","X",IF(N11="Literacy-R","X",IF(N11="Behavior only","X",IF(B11="R","X","-")))))</f>
        <v>-</v>
      </c>
      <c r="AD11" s="9" t="str">
        <f>IF(G11="Exclude","X",IF(H11="YesNo","X",IF(N11="Literacy-R","X",IF(N11="Behavior only","X",IF(B11="R","X","-")))))</f>
        <v>-</v>
      </c>
      <c r="AE11" s="9" t="str">
        <f>IF(G11="Exclude","X",IF(H11="YesNo","X",IF(N11="Literacy-R","X",IF(N11="Behavior only","X",IF(B11="R","X","-")))))</f>
        <v>-</v>
      </c>
      <c r="AF11" s="9" t="str">
        <f>IF(G11="Exclude","X",IF(H11="YesNo","X",IF(N11="Literacy-R","X",IF(N11="Behavior only","X",IF(B11="R","X","-")))))</f>
        <v>-</v>
      </c>
    </row>
    <row r="12" spans="1:32" x14ac:dyDescent="0.25">
      <c r="A12" s="16">
        <v>11</v>
      </c>
      <c r="B12" s="16" t="s">
        <v>63</v>
      </c>
      <c r="C12" s="17" t="s">
        <v>86</v>
      </c>
      <c r="D12" s="17">
        <v>1</v>
      </c>
      <c r="E12" s="17"/>
      <c r="F12" s="17"/>
      <c r="G12" s="7" t="s">
        <v>41</v>
      </c>
      <c r="H12" s="7" t="str">
        <f t="shared" si="1"/>
        <v>-</v>
      </c>
      <c r="I12" s="8" t="s">
        <v>51</v>
      </c>
      <c r="J12" s="5" t="str">
        <f>IF(B12="R","X",IF(G12="Exclude","X","-"))</f>
        <v>-</v>
      </c>
      <c r="K12" s="6" t="str">
        <f t="shared" si="0"/>
        <v>x</v>
      </c>
      <c r="L12" s="6" t="str">
        <f>IF(G12="Exclude","X",IF(G12="Exclude","X",IF(H12="YesNo","X",IF(H12="YesNo","X",IF(B12="R","X","-")))))</f>
        <v>-</v>
      </c>
      <c r="M12" s="28" t="s">
        <v>18</v>
      </c>
      <c r="N12" s="26" t="s">
        <v>59</v>
      </c>
      <c r="O12" s="8" t="str">
        <f>IF(G12="Exclude","X",IF(G12="Exclude","X",IF(H12="YesNo","X",IF(H12="YesNo","X",IF(B12="R","X","-")))))</f>
        <v>-</v>
      </c>
      <c r="P12" s="23" t="str">
        <f>IF(G12="Exclude","X",IF(H12="YesNo","X",IF(N12="Meaning-R","X",IF(N12="Behavior only","X",IF(B12="R","X","-")))))</f>
        <v>X</v>
      </c>
      <c r="Q12" s="23" t="str">
        <f>IF(G12="Exclude","X",IF(H12="YesNo","X",IF(N12="Meaning-R","X",IF(N12="Behavior only","X",IF(B12="R","X","-")))))</f>
        <v>X</v>
      </c>
      <c r="R12" s="23" t="str">
        <f>IF(G12="Exclude","X",IF(H12="YesNo","X",IF(N12="Meaning-R","X",IF(N12="Behavior only","X",IF(B12="R","X","-")))))</f>
        <v>X</v>
      </c>
      <c r="S12" s="23" t="str">
        <f>IF(G12="Exclude","X",IF(H12="YesNo","X",IF(N12="Meaning-R","X",IF(N12="Behavior only","X",IF(B12="R","X","-")))))</f>
        <v>X</v>
      </c>
      <c r="T12" s="9" t="str">
        <f>IF(G12="Exclude","X",IF(H12="YesNo","X",IF(N12="Literacy-R","X",IF(N12="Behavior only","X",IF(B12="R","X","-")))))</f>
        <v>-</v>
      </c>
      <c r="U12" s="9" t="str">
        <f>IF(G12="Exclude","X",IF(H12="YesNo","X",IF(N12="Literacy-R","X",IF(N12="Behavior only","X",IF(B12="R","X","-")))))</f>
        <v>-</v>
      </c>
      <c r="V12" s="9" t="str">
        <f>IF(G12="Exclude","X",IF(H12="YesNo","X",IF(N12="Literacy-R","X",IF(N12="Behavior only","X",IF(B12="R","X","-")))))</f>
        <v>-</v>
      </c>
      <c r="W12" s="9" t="str">
        <f>IF(G12="Exclude","X",IF(H12="YesNo","X",IF(N12="Literacy-R","X",IF(N12="Behavior only","X",IF(B12="R","X","-")))))</f>
        <v>-</v>
      </c>
      <c r="X12" s="9" t="str">
        <f>IF(G12="Exclude","X",IF(H12="YesNo","X",IF(N12="Literacy-R","X",IF(N12="Behavior only","X",IF(B12="R","X","-")))))</f>
        <v>-</v>
      </c>
      <c r="AA12" s="9" t="str">
        <f>IF(G12="Exclude","X",IF(H12="YesNo","X",IF(N12="Literacy-R","X",IF(N12="Behavior only","X",IF(B12="R","X","-")))))</f>
        <v>-</v>
      </c>
      <c r="AB12" s="9" t="str">
        <f>IF(G12="Exclude","X",IF(H12="YesNo","X",IF(N12="Literacy-R","X",IF(N12="Behavior only","X",IF(B12="R","X","-")))))</f>
        <v>-</v>
      </c>
      <c r="AD12" s="9" t="str">
        <f>IF(G12="Exclude","X",IF(H12="YesNo","X",IF(N12="Literacy-R","X",IF(N12="Behavior only","X",IF(B12="R","X","-")))))</f>
        <v>-</v>
      </c>
      <c r="AE12" s="9" t="str">
        <f>IF(G12="Exclude","X",IF(H12="YesNo","X",IF(N12="Literacy-R","X",IF(N12="Behavior only","X",IF(B12="R","X","-")))))</f>
        <v>-</v>
      </c>
      <c r="AF12" s="9" t="str">
        <f>IF(G12="Exclude","X",IF(H12="YesNo","X",IF(N12="Literacy-R","X",IF(N12="Behavior only","X",IF(B12="R","X","-")))))</f>
        <v>-</v>
      </c>
    </row>
    <row r="13" spans="1:32" x14ac:dyDescent="0.25">
      <c r="A13" s="16">
        <v>12</v>
      </c>
      <c r="B13" s="16" t="s">
        <v>65</v>
      </c>
      <c r="C13" s="17" t="s">
        <v>87</v>
      </c>
      <c r="D13" s="17">
        <v>1</v>
      </c>
      <c r="E13" s="17"/>
      <c r="F13" s="17"/>
      <c r="G13" s="7" t="str">
        <f t="shared" ref="G13:G39" si="2">IF(B13="R","X","-")</f>
        <v>-</v>
      </c>
      <c r="H13" s="7" t="str">
        <f t="shared" si="1"/>
        <v>-</v>
      </c>
      <c r="I13" s="8" t="s">
        <v>49</v>
      </c>
      <c r="J13" s="5">
        <v>1</v>
      </c>
      <c r="K13" s="6" t="str">
        <f t="shared" si="0"/>
        <v>x</v>
      </c>
      <c r="M13" s="28" t="str">
        <f>IF(B13="C", "X", IF(B13="CS","X", IF(I13="Question","Required","X")))</f>
        <v>X</v>
      </c>
      <c r="N13" s="26" t="s">
        <v>59</v>
      </c>
    </row>
    <row r="14" spans="1:32" x14ac:dyDescent="0.25">
      <c r="A14" s="6">
        <v>13</v>
      </c>
      <c r="B14" s="6" t="s">
        <v>63</v>
      </c>
      <c r="C14" s="10" t="s">
        <v>88</v>
      </c>
      <c r="D14" s="17">
        <v>1</v>
      </c>
      <c r="E14" s="10"/>
      <c r="F14" s="10"/>
      <c r="G14" s="7" t="str">
        <f t="shared" si="2"/>
        <v>-</v>
      </c>
      <c r="H14" s="7" t="str">
        <f t="shared" si="1"/>
        <v>-</v>
      </c>
      <c r="I14" s="8" t="s">
        <v>51</v>
      </c>
      <c r="J14" s="5" t="str">
        <f>IF(B14="R","X",IF(G14="Exclude","X","-"))</f>
        <v>-</v>
      </c>
      <c r="K14" s="6" t="str">
        <f t="shared" si="0"/>
        <v>x</v>
      </c>
      <c r="L14" s="6">
        <v>1</v>
      </c>
      <c r="M14" s="28" t="s">
        <v>236</v>
      </c>
      <c r="N14" s="26" t="s">
        <v>59</v>
      </c>
      <c r="O14" s="8" t="str">
        <f>IF(G14="Exclude","X",IF(G14="Exclude","X",IF(H14="YesNo","X",IF(H14="YesNo","X",IF(B14="R","X","-")))))</f>
        <v>-</v>
      </c>
      <c r="P14" s="23" t="str">
        <f>IF(G14="Exclude","X",IF(H14="YesNo","X",IF(N14="Meaning-R","X",IF(N14="Behavior only","X",IF(B14="R","X","-")))))</f>
        <v>X</v>
      </c>
      <c r="Q14" s="23" t="str">
        <f>IF(G14="Exclude","X",IF(H14="YesNo","X",IF(N14="Meaning-R","X",IF(N14="Behavior only","X",IF(B14="R","X","-")))))</f>
        <v>X</v>
      </c>
      <c r="R14" s="23" t="str">
        <f>IF(G14="Exclude","X",IF(H14="YesNo","X",IF(N14="Meaning-R","X",IF(N14="Behavior only","X",IF(B14="R","X","-")))))</f>
        <v>X</v>
      </c>
      <c r="S14" s="23" t="str">
        <f>IF(G14="Exclude","X",IF(H14="YesNo","X",IF(N14="Meaning-R","X",IF(N14="Behavior only","X",IF(B14="R","X","-")))))</f>
        <v>X</v>
      </c>
      <c r="T14" s="9" t="str">
        <f>IF(G14="Exclude","X",IF(H14="YesNo","X",IF(N14="Literacy-R","X",IF(N14="Behavior only","X",IF(B14="R","X","-")))))</f>
        <v>-</v>
      </c>
      <c r="U14" s="9">
        <v>1</v>
      </c>
      <c r="V14" s="9" t="str">
        <f>IF(G14="Exclude","X",IF(H14="YesNo","X",IF(N14="Literacy-R","X",IF(N14="Behavior only","X",IF(B14="R","X","-")))))</f>
        <v>-</v>
      </c>
      <c r="W14" s="9" t="str">
        <f>IF(G14="Exclude","X",IF(H14="YesNo","X",IF(N14="Literacy-R","X",IF(N14="Behavior only","X",IF(B14="R","X","-")))))</f>
        <v>-</v>
      </c>
      <c r="X14" s="9">
        <v>1</v>
      </c>
      <c r="AA14" s="9" t="str">
        <f>IF(G14="Exclude","X",IF(H14="YesNo","X",IF(N14="Literacy-R","X",IF(N14="Behavior only","X",IF(B14="R","X","-")))))</f>
        <v>-</v>
      </c>
      <c r="AB14" s="9" t="str">
        <f>IF(G14="Exclude","X",IF(H14="YesNo","X",IF(N14="Literacy-R","X",IF(N14="Behavior only","X",IF(B14="R","X","-")))))</f>
        <v>-</v>
      </c>
      <c r="AD14" s="9" t="str">
        <f>IF(G14="Exclude","X",IF(H14="YesNo","X",IF(N14="Literacy-R","X",IF(N14="Behavior only","X",IF(B14="R","X","-")))))</f>
        <v>-</v>
      </c>
      <c r="AE14" s="9" t="str">
        <f>IF(G14="Exclude","X",IF(H14="YesNo","X",IF(N14="Literacy-R","X",IF(N14="Behavior only","X",IF(B14="R","X","-")))))</f>
        <v>-</v>
      </c>
      <c r="AF14" s="9" t="str">
        <f>IF(G14="Exclude","X",IF(H14="YesNo","X",IF(N14="Literacy-R","X",IF(N14="Behavior only","X",IF(B14="R","X","-")))))</f>
        <v>-</v>
      </c>
    </row>
    <row r="15" spans="1:32" x14ac:dyDescent="0.25">
      <c r="A15" s="16">
        <v>14</v>
      </c>
      <c r="B15" s="16" t="s">
        <v>65</v>
      </c>
      <c r="C15" s="10" t="s">
        <v>66</v>
      </c>
      <c r="D15" s="17">
        <v>1</v>
      </c>
      <c r="E15" s="10"/>
      <c r="F15" s="10"/>
      <c r="G15" s="7" t="str">
        <f t="shared" si="2"/>
        <v>-</v>
      </c>
      <c r="H15" s="7" t="s">
        <v>53</v>
      </c>
      <c r="I15" s="8" t="str">
        <f>IF(B15="R","X",IF(G15="1","Exclude",IF(G15="Exclude","X",IF(H15="YesNo","X",IF(H15="YesNo","X",IF(B15="T","Comment",IF(B15="C","Comment",IF(B15="CS","Comment", "Required"))))))))</f>
        <v>X</v>
      </c>
      <c r="J15" s="5" t="s">
        <v>21</v>
      </c>
      <c r="K15" s="6" t="str">
        <f t="shared" si="0"/>
        <v>x</v>
      </c>
      <c r="M15" s="28" t="str">
        <f>IF(B15="C", "X", IF(B15="CS","X", IF(I15="Question","Required","X")))</f>
        <v>X</v>
      </c>
      <c r="N15" s="26" t="str">
        <f>IF(G15="Exclude","X",IF(H15="YesNo", "X", IF(B15="R","X","-")))</f>
        <v>X</v>
      </c>
    </row>
    <row r="16" spans="1:32" x14ac:dyDescent="0.25">
      <c r="A16" s="16">
        <v>15</v>
      </c>
      <c r="B16" s="16" t="s">
        <v>63</v>
      </c>
      <c r="C16" s="17" t="s">
        <v>66</v>
      </c>
      <c r="D16" s="17">
        <v>1</v>
      </c>
      <c r="E16" s="17"/>
      <c r="F16" s="17"/>
      <c r="G16" s="7" t="str">
        <f t="shared" si="2"/>
        <v>-</v>
      </c>
      <c r="H16" s="7" t="s">
        <v>53</v>
      </c>
      <c r="I16" s="8" t="str">
        <f>IF(B16="R","X",IF(G16="1","Exclude",IF(G16="Exclude","X",IF(H16="YesNo","X",IF(H16="YesNo","X",IF(B16="T","Comment",IF(B16="C","Comment",IF(B16="CS","Comment", "Required"))))))))</f>
        <v>X</v>
      </c>
      <c r="J16" s="5" t="s">
        <v>21</v>
      </c>
      <c r="K16" s="6" t="str">
        <f t="shared" si="0"/>
        <v>x</v>
      </c>
      <c r="L16" s="6" t="str">
        <f>IF(G16="Exclude","X",IF(G16="Exclude","X",IF(H16="YesNo","X",IF(H16="YesNo","X",IF(B16="R","X","-")))))</f>
        <v>X</v>
      </c>
      <c r="M16" s="28" t="str">
        <f>IF(B16="C", "X", IF(B16="CS","X", IF(I16="Question","Required","X")))</f>
        <v>X</v>
      </c>
      <c r="N16" s="26" t="str">
        <f>IF(G16="Exclude","X",IF(H16="YesNo", "X", IF(B16="R","X","-")))</f>
        <v>X</v>
      </c>
      <c r="O16" s="8" t="str">
        <f>IF(G16="Exclude","X",IF(G16="Exclude","X",IF(H16="YesNo","X",IF(H16="YesNo","X",IF(B16="R","X","-")))))</f>
        <v>X</v>
      </c>
      <c r="P16" s="23" t="str">
        <f>IF(G16="Exclude","X",IF(H16="YesNo","X",IF(N16="Meaning-R","X",IF(N16="Behavior only","X",IF(B16="R","X","-")))))</f>
        <v>X</v>
      </c>
      <c r="Q16" s="23" t="str">
        <f>IF(G16="Exclude","X",IF(H16="YesNo","X",IF(N16="Meaning-R","X",IF(N16="Behavior only","X",IF(B16="R","X","-")))))</f>
        <v>X</v>
      </c>
      <c r="R16" s="23" t="str">
        <f>IF(G16="Exclude","X",IF(H16="YesNo","X",IF(N16="Meaning-R","X",IF(N16="Behavior only","X",IF(B16="R","X","-")))))</f>
        <v>X</v>
      </c>
      <c r="S16" s="23" t="str">
        <f>IF(G16="Exclude","X",IF(H16="YesNo","X",IF(N16="Meaning-R","X",IF(N16="Behavior only","X",IF(B16="R","X","-")))))</f>
        <v>X</v>
      </c>
      <c r="T16" s="9" t="str">
        <f>IF(G16="Exclude","X",IF(H16="YesNo","X",IF(N16="Literacy-R","X",IF(N16="Behavior only","X",IF(B16="R","X","-")))))</f>
        <v>X</v>
      </c>
      <c r="U16" s="9" t="str">
        <f>IF(G16="Exclude","X",IF(H16="YesNo","X",IF(N16="Literacy-R","X",IF(N16="Behavior only","X",IF(B16="R","X","-")))))</f>
        <v>X</v>
      </c>
      <c r="V16" s="9" t="str">
        <f>IF(G16="Exclude","X",IF(H16="YesNo","X",IF(N16="Literacy-R","X",IF(N16="Behavior only","X",IF(B16="R","X","-")))))</f>
        <v>X</v>
      </c>
      <c r="W16" s="9" t="str">
        <f>IF(G16="Exclude","X",IF(H16="YesNo","X",IF(N16="Literacy-R","X",IF(N16="Behavior only","X",IF(B16="R","X","-")))))</f>
        <v>X</v>
      </c>
      <c r="X16" s="9" t="str">
        <f>IF(G16="Exclude","X",IF(H16="YesNo","X",IF(N16="Literacy-R","X",IF(N16="Behavior only","X",IF(B16="R","X","-")))))</f>
        <v>X</v>
      </c>
      <c r="AA16" s="9" t="str">
        <f>IF(G16="Exclude","X",IF(H16="YesNo","X",IF(N16="Literacy-R","X",IF(N16="Behavior only","X",IF(B16="R","X","-")))))</f>
        <v>X</v>
      </c>
      <c r="AB16" s="9" t="str">
        <f>IF(G16="Exclude","X",IF(H16="YesNo","X",IF(N16="Literacy-R","X",IF(N16="Behavior only","X",IF(B16="R","X","-")))))</f>
        <v>X</v>
      </c>
      <c r="AD16" s="9" t="str">
        <f>IF(G16="Exclude","X",IF(H16="YesNo","X",IF(N16="Literacy-R","X",IF(N16="Behavior only","X",IF(B16="R","X","-")))))</f>
        <v>X</v>
      </c>
      <c r="AE16" s="9" t="str">
        <f>IF(G16="Exclude","X",IF(H16="YesNo","X",IF(N16="Literacy-R","X",IF(N16="Behavior only","X",IF(B16="R","X","-")))))</f>
        <v>X</v>
      </c>
      <c r="AF16" s="9" t="str">
        <f>IF(G16="Exclude","X",IF(H16="YesNo","X",IF(N16="Literacy-R","X",IF(N16="Behavior only","X",IF(B16="R","X","-")))))</f>
        <v>X</v>
      </c>
    </row>
    <row r="17" spans="1:32" ht="30" x14ac:dyDescent="0.25">
      <c r="A17" s="16">
        <v>16</v>
      </c>
      <c r="B17" s="16" t="s">
        <v>63</v>
      </c>
      <c r="C17" s="17" t="s">
        <v>89</v>
      </c>
      <c r="D17" s="17">
        <v>1</v>
      </c>
      <c r="E17" s="17"/>
      <c r="F17" s="17"/>
      <c r="G17" s="7" t="str">
        <f t="shared" si="2"/>
        <v>-</v>
      </c>
      <c r="H17" s="7" t="str">
        <f t="shared" ref="H17:H36" si="3">IF(B17="R","X","-")</f>
        <v>-</v>
      </c>
      <c r="I17" s="8" t="s">
        <v>51</v>
      </c>
      <c r="J17" s="5" t="str">
        <f>IF(B17="R","X",IF(G17="Exclude","X","-"))</f>
        <v>-</v>
      </c>
      <c r="K17" s="6" t="str">
        <f t="shared" si="0"/>
        <v>x</v>
      </c>
      <c r="L17" s="6" t="str">
        <f>IF(G17="Exclude","X",IF(G17="Exclude","X",IF(H17="YesNo","X",IF(H17="YesNo","X",IF(B17="R","X","-")))))</f>
        <v>-</v>
      </c>
      <c r="M17" s="28" t="s">
        <v>18</v>
      </c>
      <c r="N17" s="26" t="s">
        <v>59</v>
      </c>
      <c r="O17" s="8" t="str">
        <f>IF(G17="Exclude","X",IF(G17="Exclude","X",IF(H17="YesNo","X",IF(H17="YesNo","X",IF(B17="R","X","-")))))</f>
        <v>-</v>
      </c>
      <c r="P17" s="23" t="str">
        <f>IF(G17="Exclude","X",IF(H17="YesNo","X",IF(N17="Meaning-R","X",IF(N17="Behavior only","X",IF(B17="R","X","-")))))</f>
        <v>X</v>
      </c>
      <c r="Q17" s="23" t="str">
        <f>IF(G17="Exclude","X",IF(H17="YesNo","X",IF(N17="Meaning-R","X",IF(N17="Behavior only","X",IF(B17="R","X","-")))))</f>
        <v>X</v>
      </c>
      <c r="R17" s="23" t="str">
        <f>IF(G17="Exclude","X",IF(H17="YesNo","X",IF(N17="Meaning-R","X",IF(N17="Behavior only","X",IF(B17="R","X","-")))))</f>
        <v>X</v>
      </c>
      <c r="S17" s="23" t="str">
        <f>IF(G17="Exclude","X",IF(H17="YesNo","X",IF(N17="Meaning-R","X",IF(N17="Behavior only","X",IF(B17="R","X","-")))))</f>
        <v>X</v>
      </c>
      <c r="T17" s="9" t="str">
        <f>IF(G17="Exclude","X",IF(H17="YesNo","X",IF(N17="Literacy-R","X",IF(N17="Behavior only","X",IF(B17="R","X","-")))))</f>
        <v>-</v>
      </c>
      <c r="U17" s="9">
        <v>1</v>
      </c>
      <c r="V17" s="9" t="str">
        <f>IF(G17="Exclude","X",IF(H17="YesNo","X",IF(N17="Literacy-R","X",IF(N17="Behavior only","X",IF(B17="R","X","-")))))</f>
        <v>-</v>
      </c>
      <c r="W17" s="9" t="str">
        <f>IF(G17="Exclude","X",IF(H17="YesNo","X",IF(N17="Literacy-R","X",IF(N17="Behavior only","X",IF(B17="R","X","-")))))</f>
        <v>-</v>
      </c>
      <c r="X17" s="9" t="str">
        <f>IF(G17="Exclude","X",IF(H17="YesNo","X",IF(N17="Literacy-R","X",IF(N17="Behavior only","X",IF(B17="R","X","-")))))</f>
        <v>-</v>
      </c>
      <c r="AA17" s="9" t="str">
        <f>IF(G17="Exclude","X",IF(H17="YesNo","X",IF(N17="Literacy-R","X",IF(N17="Behavior only","X",IF(B17="R","X","-")))))</f>
        <v>-</v>
      </c>
      <c r="AB17" s="9" t="str">
        <f>IF(G17="Exclude","X",IF(H17="YesNo","X",IF(N17="Literacy-R","X",IF(N17="Behavior only","X",IF(B17="R","X","-")))))</f>
        <v>-</v>
      </c>
      <c r="AD17" s="9" t="str">
        <f>IF(G17="Exclude","X",IF(H17="YesNo","X",IF(N17="Literacy-R","X",IF(N17="Behavior only","X",IF(B17="R","X","-")))))</f>
        <v>-</v>
      </c>
      <c r="AE17" s="9" t="str">
        <f>IF(G17="Exclude","X",IF(H17="YesNo","X",IF(N17="Literacy-R","X",IF(N17="Behavior only","X",IF(B17="R","X","-")))))</f>
        <v>-</v>
      </c>
      <c r="AF17" s="9" t="s">
        <v>41</v>
      </c>
    </row>
    <row r="18" spans="1:32" x14ac:dyDescent="0.25">
      <c r="A18" s="16">
        <v>17</v>
      </c>
      <c r="B18" s="16" t="s">
        <v>65</v>
      </c>
      <c r="C18" s="17" t="s">
        <v>90</v>
      </c>
      <c r="D18" s="17">
        <v>1</v>
      </c>
      <c r="E18" s="17"/>
      <c r="F18" s="17"/>
      <c r="G18" s="7" t="str">
        <f t="shared" si="2"/>
        <v>-</v>
      </c>
      <c r="H18" s="7" t="str">
        <f t="shared" si="3"/>
        <v>-</v>
      </c>
      <c r="I18" s="8" t="str">
        <f>IF(B18="R","X",IF(G18="1","Exclude",IF(G18="Exclude","X",IF(H18="YesNo","X",IF(H18="YesNo","X",IF(B18="T","Comment",IF(B18="C","Comment",IF(B18="CS","Comment", "Required"))))))))</f>
        <v>Comment</v>
      </c>
      <c r="J18" s="5">
        <v>1</v>
      </c>
      <c r="K18" s="6" t="str">
        <f t="shared" si="0"/>
        <v>x</v>
      </c>
      <c r="M18" s="28" t="str">
        <f>IF(B18="C", "X", IF(B18="CS","X", IF(I18="Question","Required","X")))</f>
        <v>X</v>
      </c>
      <c r="N18" s="26" t="s">
        <v>59</v>
      </c>
    </row>
    <row r="19" spans="1:32" ht="30" x14ac:dyDescent="0.25">
      <c r="A19" s="16">
        <v>18</v>
      </c>
      <c r="B19" s="16" t="s">
        <v>63</v>
      </c>
      <c r="C19" s="17" t="s">
        <v>240</v>
      </c>
      <c r="D19" s="17">
        <v>1</v>
      </c>
      <c r="E19" s="17"/>
      <c r="F19" s="17"/>
      <c r="G19" s="7" t="str">
        <f t="shared" si="2"/>
        <v>-</v>
      </c>
      <c r="H19" s="7" t="str">
        <f t="shared" si="3"/>
        <v>-</v>
      </c>
      <c r="I19" s="8" t="s">
        <v>51</v>
      </c>
      <c r="J19" s="5" t="str">
        <f>IF(B19="R","X",IF(G19="Exclude","X","-"))</f>
        <v>-</v>
      </c>
      <c r="K19" s="6" t="str">
        <f t="shared" si="0"/>
        <v>x</v>
      </c>
      <c r="L19" s="6">
        <v>1</v>
      </c>
      <c r="M19" s="28" t="s">
        <v>236</v>
      </c>
      <c r="N19" s="26" t="s">
        <v>59</v>
      </c>
      <c r="O19" s="8" t="str">
        <f>IF(G19="Exclude","X",IF(G19="Exclude","X",IF(H19="YesNo","X",IF(H19="YesNo","X",IF(B19="R","X","-")))))</f>
        <v>-</v>
      </c>
      <c r="P19" s="23" t="str">
        <f>IF(G19="Exclude","X",IF(H19="YesNo","X",IF(N19="Meaning-R","X",IF(N19="Behavior only","X",IF(B19="R","X","-")))))</f>
        <v>X</v>
      </c>
      <c r="Q19" s="23" t="str">
        <f>IF(G19="Exclude","X",IF(H19="YesNo","X",IF(N19="Meaning-R","X",IF(N19="Behavior only","X",IF(B19="R","X","-")))))</f>
        <v>X</v>
      </c>
      <c r="R19" s="23" t="str">
        <f>IF(G19="Exclude","X",IF(H19="YesNo","X",IF(N19="Meaning-R","X",IF(N19="Behavior only","X",IF(B19="R","X","-")))))</f>
        <v>X</v>
      </c>
      <c r="S19" s="23" t="str">
        <f>IF(G19="Exclude","X",IF(H19="YesNo","X",IF(N19="Meaning-R","X",IF(N19="Behavior only","X",IF(B19="R","X","-")))))</f>
        <v>X</v>
      </c>
      <c r="T19" s="9" t="str">
        <f>IF(G19="Exclude","X",IF(H19="YesNo","X",IF(N19="Literacy-R","X",IF(N19="Behavior only","X",IF(B19="R","X","-")))))</f>
        <v>-</v>
      </c>
      <c r="U19" s="9">
        <v>1</v>
      </c>
      <c r="V19" s="9" t="str">
        <f>IF(G19="Exclude","X",IF(H19="YesNo","X",IF(N19="Literacy-R","X",IF(N19="Behavior only","X",IF(B19="R","X","-")))))</f>
        <v>-</v>
      </c>
      <c r="W19" s="9" t="str">
        <f>IF(G19="Exclude","X",IF(H19="YesNo","X",IF(N19="Literacy-R","X",IF(N19="Behavior only","X",IF(B19="R","X","-")))))</f>
        <v>-</v>
      </c>
      <c r="X19" s="9" t="str">
        <f>IF(G19="Exclude","X",IF(H19="YesNo","X",IF(N19="Literacy-R","X",IF(N19="Behavior only","X",IF(B19="R","X","-")))))</f>
        <v>-</v>
      </c>
      <c r="AA19" s="9" t="str">
        <f>IF(G19="Exclude","X",IF(H19="YesNo","X",IF(N19="Literacy-R","X",IF(N19="Behavior only","X",IF(B19="R","X","-")))))</f>
        <v>-</v>
      </c>
      <c r="AB19" s="9" t="str">
        <f>IF(G19="Exclude","X",IF(H19="YesNo","X",IF(N19="Literacy-R","X",IF(N19="Behavior only","X",IF(B19="R","X","-")))))</f>
        <v>-</v>
      </c>
      <c r="AD19" s="9" t="str">
        <f>IF(G19="Exclude","X",IF(H19="YesNo","X",IF(N19="Literacy-R","X",IF(N19="Behavior only","X",IF(B19="R","X","-")))))</f>
        <v>-</v>
      </c>
      <c r="AE19" s="9" t="str">
        <f>IF(G19="Exclude","X",IF(H19="YesNo","X",IF(N19="Literacy-R","X",IF(N19="Behavior only","X",IF(B19="R","X","-")))))</f>
        <v>-</v>
      </c>
      <c r="AF19" s="9" t="str">
        <f>IF(G19="Exclude","X",IF(H19="YesNo","X",IF(N19="Literacy-R","X",IF(N19="Behavior only","X",IF(B19="R","X","-")))))</f>
        <v>-</v>
      </c>
    </row>
    <row r="20" spans="1:32" x14ac:dyDescent="0.25">
      <c r="A20" s="16">
        <v>19</v>
      </c>
      <c r="B20" s="16" t="s">
        <v>63</v>
      </c>
      <c r="C20" s="17" t="s">
        <v>91</v>
      </c>
      <c r="D20" s="17">
        <v>1</v>
      </c>
      <c r="E20" s="17"/>
      <c r="F20" s="17"/>
      <c r="G20" s="7" t="str">
        <f t="shared" si="2"/>
        <v>-</v>
      </c>
      <c r="H20" s="7" t="str">
        <f t="shared" si="3"/>
        <v>-</v>
      </c>
      <c r="I20" s="8" t="s">
        <v>51</v>
      </c>
      <c r="J20" s="5" t="str">
        <f>IF(B20="R","X",IF(G20="Exclude","X","-"))</f>
        <v>-</v>
      </c>
      <c r="K20" s="6" t="str">
        <f t="shared" si="0"/>
        <v>x</v>
      </c>
      <c r="L20" s="6" t="str">
        <f>IF(G20="Exclude","X",IF(G20="Exclude","X",IF(H20="YesNo","X",IF(H20="YesNo","X",IF(B20="R","X","-")))))</f>
        <v>-</v>
      </c>
      <c r="M20" s="28" t="s">
        <v>18</v>
      </c>
      <c r="N20" s="26" t="s">
        <v>59</v>
      </c>
      <c r="O20" s="8" t="str">
        <f>IF(G20="Exclude","X",IF(G20="Exclude","X",IF(H20="YesNo","X",IF(H20="YesNo","X",IF(B20="R","X","-")))))</f>
        <v>-</v>
      </c>
      <c r="P20" s="23" t="str">
        <f>IF(G20="Exclude","X",IF(H20="YesNo","X",IF(N20="Meaning-R","X",IF(N20="Behavior only","X",IF(B20="R","X","-")))))</f>
        <v>X</v>
      </c>
      <c r="Q20" s="23" t="str">
        <f>IF(G20="Exclude","X",IF(H20="YesNo","X",IF(N20="Meaning-R","X",IF(N20="Behavior only","X",IF(B20="R","X","-")))))</f>
        <v>X</v>
      </c>
      <c r="R20" s="23" t="str">
        <f>IF(G20="Exclude","X",IF(H20="YesNo","X",IF(N20="Meaning-R","X",IF(N20="Behavior only","X",IF(B20="R","X","-")))))</f>
        <v>X</v>
      </c>
      <c r="S20" s="23" t="str">
        <f>IF(G20="Exclude","X",IF(H20="YesNo","X",IF(N20="Meaning-R","X",IF(N20="Behavior only","X",IF(B20="R","X","-")))))</f>
        <v>X</v>
      </c>
      <c r="T20" s="9" t="str">
        <f>IF(G20="Exclude","X",IF(H20="YesNo","X",IF(N20="Literacy-R","X",IF(N20="Behavior only","X",IF(B20="R","X","-")))))</f>
        <v>-</v>
      </c>
      <c r="U20" s="9">
        <v>1</v>
      </c>
      <c r="V20" s="9" t="str">
        <f>IF(G20="Exclude","X",IF(H20="YesNo","X",IF(N20="Literacy-R","X",IF(N20="Behavior only","X",IF(B20="R","X","-")))))</f>
        <v>-</v>
      </c>
      <c r="W20" s="9" t="str">
        <f>IF(G20="Exclude","X",IF(H20="YesNo","X",IF(N20="Literacy-R","X",IF(N20="Behavior only","X",IF(B20="R","X","-")))))</f>
        <v>-</v>
      </c>
      <c r="X20" s="9" t="str">
        <f>IF(G20="Exclude","X",IF(H20="YesNo","X",IF(N20="Literacy-R","X",IF(N20="Behavior only","X",IF(B20="R","X","-")))))</f>
        <v>-</v>
      </c>
      <c r="AA20" s="9" t="str">
        <f>IF(G20="Exclude","X",IF(H20="YesNo","X",IF(N20="Literacy-R","X",IF(N20="Behavior only","X",IF(B20="R","X","-")))))</f>
        <v>-</v>
      </c>
      <c r="AB20" s="9" t="str">
        <f>IF(G20="Exclude","X",IF(H20="YesNo","X",IF(N20="Literacy-R","X",IF(N20="Behavior only","X",IF(B20="R","X","-")))))</f>
        <v>-</v>
      </c>
      <c r="AD20" s="9" t="str">
        <f>IF(G20="Exclude","X",IF(H20="YesNo","X",IF(N20="Literacy-R","X",IF(N20="Behavior only","X",IF(B20="R","X","-")))))</f>
        <v>-</v>
      </c>
      <c r="AE20" s="9" t="str">
        <f>IF(G20="Exclude","X",IF(H20="YesNo","X",IF(N20="Literacy-R","X",IF(N20="Behavior only","X",IF(B20="R","X","-")))))</f>
        <v>-</v>
      </c>
      <c r="AF20" s="9" t="str">
        <f>IF(G20="Exclude","X",IF(H20="YesNo","X",IF(N20="Literacy-R","X",IF(N20="Behavior only","X",IF(B20="R","X","-")))))</f>
        <v>-</v>
      </c>
    </row>
    <row r="21" spans="1:32" x14ac:dyDescent="0.25">
      <c r="A21" s="16">
        <v>20</v>
      </c>
      <c r="B21" s="16" t="s">
        <v>65</v>
      </c>
      <c r="C21" s="17" t="s">
        <v>92</v>
      </c>
      <c r="D21" s="17">
        <v>1</v>
      </c>
      <c r="E21" s="17"/>
      <c r="F21" s="17"/>
      <c r="G21" s="7" t="str">
        <f t="shared" si="2"/>
        <v>-</v>
      </c>
      <c r="H21" s="7" t="str">
        <f t="shared" si="3"/>
        <v>-</v>
      </c>
      <c r="I21" s="8" t="str">
        <f>IF(B21="R","X",IF(G21="1","Exclude",IF(G21="Exclude","X",IF(H21="YesNo","X",IF(H21="YesNo","X",IF(B21="T","Comment",IF(B21="C","Comment",IF(B21="CS","Comment", "Required"))))))))</f>
        <v>Comment</v>
      </c>
      <c r="J21" s="5">
        <v>1</v>
      </c>
      <c r="K21" s="6" t="str">
        <f t="shared" si="0"/>
        <v>x</v>
      </c>
      <c r="M21" s="28" t="str">
        <f>IF(B21="C", "X", IF(B21="CS","X", IF(I21="Question","Required","X")))</f>
        <v>X</v>
      </c>
      <c r="N21" s="26" t="s">
        <v>59</v>
      </c>
    </row>
    <row r="22" spans="1:32" x14ac:dyDescent="0.25">
      <c r="A22" s="16">
        <v>21</v>
      </c>
      <c r="B22" s="16" t="s">
        <v>63</v>
      </c>
      <c r="C22" s="17" t="s">
        <v>93</v>
      </c>
      <c r="D22" s="17">
        <v>1</v>
      </c>
      <c r="E22" s="17"/>
      <c r="F22" s="17"/>
      <c r="G22" s="7" t="str">
        <f t="shared" si="2"/>
        <v>-</v>
      </c>
      <c r="H22" s="7" t="str">
        <f t="shared" si="3"/>
        <v>-</v>
      </c>
      <c r="I22" s="8" t="s">
        <v>51</v>
      </c>
      <c r="J22" s="5" t="str">
        <f>IF(B22="R","X",IF(G22="Exclude","X","-"))</f>
        <v>-</v>
      </c>
      <c r="K22" s="6" t="str">
        <f t="shared" si="0"/>
        <v>x</v>
      </c>
      <c r="L22" s="6">
        <v>1</v>
      </c>
      <c r="M22" s="28" t="s">
        <v>236</v>
      </c>
      <c r="N22" s="26" t="s">
        <v>59</v>
      </c>
      <c r="O22" s="8" t="str">
        <f>IF(G22="Exclude","X",IF(G22="Exclude","X",IF(H22="YesNo","X",IF(H22="YesNo","X",IF(B22="R","X","-")))))</f>
        <v>-</v>
      </c>
      <c r="P22" s="23" t="str">
        <f>IF(G22="Exclude","X",IF(H22="YesNo","X",IF(N22="Meaning-R","X",IF(N22="Behavior only","X",IF(B22="R","X","-")))))</f>
        <v>X</v>
      </c>
      <c r="Q22" s="23" t="str">
        <f>IF(G22="Exclude","X",IF(H22="YesNo","X",IF(N22="Meaning-R","X",IF(N22="Behavior only","X",IF(B22="R","X","-")))))</f>
        <v>X</v>
      </c>
      <c r="R22" s="23" t="str">
        <f>IF(G22="Exclude","X",IF(H22="YesNo","X",IF(N22="Meaning-R","X",IF(N22="Behavior only","X",IF(B22="R","X","-")))))</f>
        <v>X</v>
      </c>
      <c r="S22" s="23" t="str">
        <f>IF(G22="Exclude","X",IF(H22="YesNo","X",IF(N22="Meaning-R","X",IF(N22="Behavior only","X",IF(B22="R","X","-")))))</f>
        <v>X</v>
      </c>
      <c r="T22" s="9" t="str">
        <f>IF(G22="Exclude","X",IF(H22="YesNo","X",IF(N22="Literacy-R","X",IF(N22="Behavior only","X",IF(B22="R","X","-")))))</f>
        <v>-</v>
      </c>
      <c r="U22" s="9" t="str">
        <f>IF(G22="Exclude","X",IF(H22="YesNo","X",IF(N22="Literacy-R","X",IF(N22="Behavior only","X",IF(B22="R","X","-")))))</f>
        <v>-</v>
      </c>
      <c r="V22" s="9" t="str">
        <f>IF(G22="Exclude","X",IF(H22="YesNo","X",IF(N22="Literacy-R","X",IF(N22="Behavior only","X",IF(B22="R","X","-")))))</f>
        <v>-</v>
      </c>
      <c r="W22" s="9" t="str">
        <f>IF(G22="Exclude","X",IF(H22="YesNo","X",IF(N22="Literacy-R","X",IF(N22="Behavior only","X",IF(B22="R","X","-")))))</f>
        <v>-</v>
      </c>
      <c r="X22" s="9" t="str">
        <f>IF(G22="Exclude","X",IF(H22="YesNo","X",IF(N22="Literacy-R","X",IF(N22="Behavior only","X",IF(B22="R","X","-")))))</f>
        <v>-</v>
      </c>
      <c r="AA22" s="9" t="str">
        <f>IF(G22="Exclude","X",IF(H22="YesNo","X",IF(N22="Literacy-R","X",IF(N22="Behavior only","X",IF(B22="R","X","-")))))</f>
        <v>-</v>
      </c>
      <c r="AB22" s="9" t="str">
        <f>IF(G22="Exclude","X",IF(H22="YesNo","X",IF(N22="Literacy-R","X",IF(N22="Behavior only","X",IF(B22="R","X","-")))))</f>
        <v>-</v>
      </c>
      <c r="AD22" s="9" t="str">
        <f>IF(G22="Exclude","X",IF(H22="YesNo","X",IF(N22="Literacy-R","X",IF(N22="Behavior only","X",IF(B22="R","X","-")))))</f>
        <v>-</v>
      </c>
      <c r="AE22" s="9" t="str">
        <f>IF(G22="Exclude","X",IF(H22="YesNo","X",IF(N22="Literacy-R","X",IF(N22="Behavior only","X",IF(B22="R","X","-")))))</f>
        <v>-</v>
      </c>
      <c r="AF22" s="9" t="str">
        <f>IF(G22="Exclude","X",IF(H22="YesNo","X",IF(N22="Literacy-R","X",IF(N22="Behavior only","X",IF(B22="R","X","-")))))</f>
        <v>-</v>
      </c>
    </row>
    <row r="23" spans="1:32" x14ac:dyDescent="0.25">
      <c r="A23" s="16">
        <v>22</v>
      </c>
      <c r="B23" s="16" t="s">
        <v>63</v>
      </c>
      <c r="C23" s="17" t="s">
        <v>239</v>
      </c>
      <c r="D23" s="17">
        <v>1</v>
      </c>
      <c r="E23" s="17"/>
      <c r="F23" s="17"/>
      <c r="G23" s="7" t="str">
        <f t="shared" si="2"/>
        <v>-</v>
      </c>
      <c r="H23" s="7" t="str">
        <f t="shared" si="3"/>
        <v>-</v>
      </c>
      <c r="I23" s="8" t="s">
        <v>51</v>
      </c>
      <c r="J23" s="5" t="str">
        <f>IF(B23="R","X",IF(G23="Exclude","X","-"))</f>
        <v>-</v>
      </c>
      <c r="K23" s="6" t="str">
        <f t="shared" si="0"/>
        <v>x</v>
      </c>
      <c r="L23" s="6" t="str">
        <f>IF(G23="Exclude","X",IF(G23="Exclude","X",IF(H23="YesNo","X",IF(H23="YesNo","X",IF(B23="R","X","-")))))</f>
        <v>-</v>
      </c>
      <c r="M23" s="28" t="s">
        <v>18</v>
      </c>
      <c r="N23" s="26" t="s">
        <v>59</v>
      </c>
      <c r="O23" s="8" t="str">
        <f>IF(G23="Exclude","X",IF(G23="Exclude","X",IF(H23="YesNo","X",IF(H23="YesNo","X",IF(B23="R","X","-")))))</f>
        <v>-</v>
      </c>
      <c r="P23" s="23" t="str">
        <f>IF(G23="Exclude","X",IF(H23="YesNo","X",IF(N23="Meaning-R","X",IF(N23="Behavior only","X",IF(B23="R","X","-")))))</f>
        <v>X</v>
      </c>
      <c r="Q23" s="23" t="str">
        <f>IF(G23="Exclude","X",IF(H23="YesNo","X",IF(N23="Meaning-R","X",IF(N23="Behavior only","X",IF(B23="R","X","-")))))</f>
        <v>X</v>
      </c>
      <c r="R23" s="23" t="str">
        <f>IF(G23="Exclude","X",IF(H23="YesNo","X",IF(N23="Meaning-R","X",IF(N23="Behavior only","X",IF(B23="R","X","-")))))</f>
        <v>X</v>
      </c>
      <c r="S23" s="23" t="str">
        <f>IF(G23="Exclude","X",IF(H23="YesNo","X",IF(N23="Meaning-R","X",IF(N23="Behavior only","X",IF(B23="R","X","-")))))</f>
        <v>X</v>
      </c>
      <c r="T23" s="9" t="str">
        <f>IF(G23="Exclude","X",IF(H23="YesNo","X",IF(N23="Literacy-R","X",IF(N23="Behavior only","X",IF(B23="R","X","-")))))</f>
        <v>-</v>
      </c>
      <c r="U23" s="9">
        <v>1</v>
      </c>
      <c r="V23" s="9" t="str">
        <f>IF(G23="Exclude","X",IF(H23="YesNo","X",IF(N23="Literacy-R","X",IF(N23="Behavior only","X",IF(B23="R","X","-")))))</f>
        <v>-</v>
      </c>
      <c r="W23" s="9" t="str">
        <f>IF(G23="Exclude","X",IF(H23="YesNo","X",IF(N23="Literacy-R","X",IF(N23="Behavior only","X",IF(B23="R","X","-")))))</f>
        <v>-</v>
      </c>
      <c r="X23" s="9" t="str">
        <f>IF(G23="Exclude","X",IF(H23="YesNo","X",IF(N23="Literacy-R","X",IF(N23="Behavior only","X",IF(B23="R","X","-")))))</f>
        <v>-</v>
      </c>
      <c r="AA23" s="9" t="str">
        <f>IF(G23="Exclude","X",IF(H23="YesNo","X",IF(N23="Literacy-R","X",IF(N23="Behavior only","X",IF(B23="R","X","-")))))</f>
        <v>-</v>
      </c>
      <c r="AB23" s="9" t="str">
        <f>IF(G23="Exclude","X",IF(H23="YesNo","X",IF(N23="Literacy-R","X",IF(N23="Behavior only","X",IF(B23="R","X","-")))))</f>
        <v>-</v>
      </c>
      <c r="AD23" s="9" t="str">
        <f>IF(G23="Exclude","X",IF(H23="YesNo","X",IF(N23="Literacy-R","X",IF(N23="Behavior only","X",IF(B23="R","X","-")))))</f>
        <v>-</v>
      </c>
      <c r="AE23" s="9" t="str">
        <f>IF(G23="Exclude","X",IF(H23="YesNo","X",IF(N23="Literacy-R","X",IF(N23="Behavior only","X",IF(B23="R","X","-")))))</f>
        <v>-</v>
      </c>
      <c r="AF23" s="9" t="str">
        <f>IF(G23="Exclude","X",IF(H23="YesNo","X",IF(N23="Literacy-R","X",IF(N23="Behavior only","X",IF(B23="R","X","-")))))</f>
        <v>-</v>
      </c>
    </row>
    <row r="24" spans="1:32" x14ac:dyDescent="0.25">
      <c r="A24" s="16">
        <v>23</v>
      </c>
      <c r="B24" s="16" t="s">
        <v>65</v>
      </c>
      <c r="C24" s="17" t="s">
        <v>94</v>
      </c>
      <c r="D24" s="17">
        <v>1</v>
      </c>
      <c r="E24" s="17"/>
      <c r="F24" s="17"/>
      <c r="G24" s="7" t="str">
        <f t="shared" si="2"/>
        <v>-</v>
      </c>
      <c r="H24" s="7" t="str">
        <f t="shared" si="3"/>
        <v>-</v>
      </c>
      <c r="I24" s="8" t="str">
        <f>IF(B24="R","X",IF(G24="1","Exclude",IF(G24="Exclude","X",IF(H24="YesNo","X",IF(H24="YesNo","X",IF(B24="T","Comment",IF(B24="C","Comment",IF(B24="CS","Comment", "Required"))))))))</f>
        <v>Comment</v>
      </c>
      <c r="J24" s="5">
        <v>1</v>
      </c>
      <c r="K24" s="6" t="str">
        <f t="shared" si="0"/>
        <v>x</v>
      </c>
      <c r="M24" s="28" t="str">
        <f>IF(B24="C", "X", IF(B24="CS","X", IF(I24="Question","Required","X")))</f>
        <v>X</v>
      </c>
      <c r="N24" s="26" t="s">
        <v>59</v>
      </c>
    </row>
    <row r="25" spans="1:32" x14ac:dyDescent="0.25">
      <c r="A25" s="16">
        <v>24</v>
      </c>
      <c r="B25" s="16" t="s">
        <v>63</v>
      </c>
      <c r="C25" s="17" t="s">
        <v>238</v>
      </c>
      <c r="D25" s="17">
        <v>1</v>
      </c>
      <c r="E25" s="17"/>
      <c r="F25" s="17"/>
      <c r="G25" s="7" t="str">
        <f t="shared" si="2"/>
        <v>-</v>
      </c>
      <c r="H25" s="7" t="str">
        <f t="shared" si="3"/>
        <v>-</v>
      </c>
      <c r="I25" s="8" t="s">
        <v>51</v>
      </c>
      <c r="J25" s="5" t="str">
        <f t="shared" ref="J25:J31" si="4">IF(B25="R","X",IF(G25="Exclude","X","-"))</f>
        <v>-</v>
      </c>
      <c r="K25" s="6" t="str">
        <f t="shared" si="0"/>
        <v>x</v>
      </c>
      <c r="L25" s="6">
        <v>1</v>
      </c>
      <c r="M25" s="28" t="s">
        <v>236</v>
      </c>
      <c r="N25" s="26" t="s">
        <v>59</v>
      </c>
      <c r="O25" s="8" t="str">
        <f>IF(G25="Exclude","X",IF(G25="Exclude","X",IF(H25="YesNo","X",IF(H25="YesNo","X",IF(B25="R","X","-")))))</f>
        <v>-</v>
      </c>
      <c r="P25" s="23" t="str">
        <f t="shared" ref="P25:P31" si="5">IF(G25="Exclude","X",IF(H25="YesNo","X",IF(N25="Meaning-R","X",IF(N25="Behavior only","X",IF(B25="R","X","-")))))</f>
        <v>X</v>
      </c>
      <c r="Q25" s="23" t="str">
        <f t="shared" ref="Q25:Q31" si="6">IF(G25="Exclude","X",IF(H25="YesNo","X",IF(N25="Meaning-R","X",IF(N25="Behavior only","X",IF(B25="R","X","-")))))</f>
        <v>X</v>
      </c>
      <c r="R25" s="23" t="str">
        <f t="shared" ref="R25:R31" si="7">IF(G25="Exclude","X",IF(H25="YesNo","X",IF(N25="Meaning-R","X",IF(N25="Behavior only","X",IF(B25="R","X","-")))))</f>
        <v>X</v>
      </c>
      <c r="S25" s="23" t="str">
        <f t="shared" ref="S25:S31" si="8">IF(G25="Exclude","X",IF(H25="YesNo","X",IF(N25="Meaning-R","X",IF(N25="Behavior only","X",IF(B25="R","X","-")))))</f>
        <v>X</v>
      </c>
      <c r="T25" s="9" t="str">
        <f>IF(G25="Exclude","X",IF(H25="YesNo","X",IF(N25="Literacy-R","X",IF(N25="Behavior only","X",IF(B25="R","X","-")))))</f>
        <v>-</v>
      </c>
      <c r="U25" s="9">
        <v>1</v>
      </c>
      <c r="V25" s="9" t="str">
        <f t="shared" ref="V25:V31" si="9">IF(G25="Exclude","X",IF(H25="YesNo","X",IF(N25="Literacy-R","X",IF(N25="Behavior only","X",IF(B25="R","X","-")))))</f>
        <v>-</v>
      </c>
      <c r="W25" s="9" t="str">
        <f t="shared" ref="W25:W31" si="10">IF(G25="Exclude","X",IF(H25="YesNo","X",IF(N25="Literacy-R","X",IF(N25="Behavior only","X",IF(B25="R","X","-")))))</f>
        <v>-</v>
      </c>
      <c r="X25" s="9" t="str">
        <f t="shared" ref="X25:X31" si="11">IF(G25="Exclude","X",IF(H25="YesNo","X",IF(N25="Literacy-R","X",IF(N25="Behavior only","X",IF(B25="R","X","-")))))</f>
        <v>-</v>
      </c>
      <c r="AA25" s="9" t="str">
        <f t="shared" ref="AA25:AA31" si="12">IF(G25="Exclude","X",IF(H25="YesNo","X",IF(N25="Literacy-R","X",IF(N25="Behavior only","X",IF(B25="R","X","-")))))</f>
        <v>-</v>
      </c>
      <c r="AB25" s="9" t="str">
        <f t="shared" ref="AB25:AB30" si="13">IF(G25="Exclude","X",IF(H25="YesNo","X",IF(N25="Literacy-R","X",IF(N25="Behavior only","X",IF(B25="R","X","-")))))</f>
        <v>-</v>
      </c>
      <c r="AD25" s="9" t="str">
        <f t="shared" ref="AD25:AD31" si="14">IF(G25="Exclude","X",IF(H25="YesNo","X",IF(N25="Literacy-R","X",IF(N25="Behavior only","X",IF(B25="R","X","-")))))</f>
        <v>-</v>
      </c>
      <c r="AE25" s="9" t="str">
        <f t="shared" ref="AE25:AE31" si="15">IF(G25="Exclude","X",IF(H25="YesNo","X",IF(N25="Literacy-R","X",IF(N25="Behavior only","X",IF(B25="R","X","-")))))</f>
        <v>-</v>
      </c>
      <c r="AF25" s="9" t="str">
        <f t="shared" ref="AF25:AF31" si="16">IF(G25="Exclude","X",IF(H25="YesNo","X",IF(N25="Literacy-R","X",IF(N25="Behavior only","X",IF(B25="R","X","-")))))</f>
        <v>-</v>
      </c>
    </row>
    <row r="26" spans="1:32" x14ac:dyDescent="0.25">
      <c r="A26" s="16">
        <v>25</v>
      </c>
      <c r="B26" s="16" t="s">
        <v>63</v>
      </c>
      <c r="C26" s="17" t="s">
        <v>237</v>
      </c>
      <c r="D26" s="17">
        <v>1</v>
      </c>
      <c r="E26" s="17"/>
      <c r="F26" s="17"/>
      <c r="G26" s="7" t="str">
        <f t="shared" si="2"/>
        <v>-</v>
      </c>
      <c r="H26" s="7" t="str">
        <f t="shared" si="3"/>
        <v>-</v>
      </c>
      <c r="I26" s="8" t="s">
        <v>51</v>
      </c>
      <c r="J26" s="5" t="str">
        <f t="shared" si="4"/>
        <v>-</v>
      </c>
      <c r="K26" s="6" t="str">
        <f t="shared" si="0"/>
        <v>x</v>
      </c>
      <c r="L26" s="6" t="str">
        <f t="shared" ref="L26:L31" si="17">IF(G26="Exclude","X",IF(G26="Exclude","X",IF(H26="YesNo","X",IF(H26="YesNo","X",IF(B26="R","X","-")))))</f>
        <v>-</v>
      </c>
      <c r="M26" s="28" t="s">
        <v>15</v>
      </c>
      <c r="N26" s="26" t="s">
        <v>62</v>
      </c>
      <c r="O26" s="8" t="str">
        <f>IF(G26="Exclude","X",IF(G26="Exclude","X",IF(H26="YesNo","X",IF(H26="YesNo","X",IF(B26="R","X","-")))))</f>
        <v>-</v>
      </c>
      <c r="P26" s="23" t="str">
        <f t="shared" si="5"/>
        <v>X</v>
      </c>
      <c r="Q26" s="23" t="str">
        <f t="shared" si="6"/>
        <v>X</v>
      </c>
      <c r="R26" s="23" t="str">
        <f t="shared" si="7"/>
        <v>X</v>
      </c>
      <c r="S26" s="23" t="str">
        <f t="shared" si="8"/>
        <v>X</v>
      </c>
      <c r="T26" s="9" t="str">
        <f>IF(G26="Exclude","X",IF(H26="YesNo","X",IF(N26="Literacy-R","X",IF(N26="Behavior only","X",IF(B26="R","X","-")))))</f>
        <v>X</v>
      </c>
      <c r="U26" s="9" t="str">
        <f t="shared" ref="U26:U31" si="18">IF(G26="Exclude","X",IF(H26="YesNo","X",IF(N26="Literacy-R","X",IF(N26="Behavior only","X",IF(B26="R","X","-")))))</f>
        <v>X</v>
      </c>
      <c r="V26" s="9" t="str">
        <f t="shared" si="9"/>
        <v>X</v>
      </c>
      <c r="W26" s="9" t="str">
        <f t="shared" si="10"/>
        <v>X</v>
      </c>
      <c r="X26" s="9" t="str">
        <f t="shared" si="11"/>
        <v>X</v>
      </c>
      <c r="AA26" s="9" t="str">
        <f t="shared" si="12"/>
        <v>X</v>
      </c>
      <c r="AB26" s="9" t="str">
        <f t="shared" si="13"/>
        <v>X</v>
      </c>
      <c r="AD26" s="9" t="str">
        <f t="shared" si="14"/>
        <v>X</v>
      </c>
      <c r="AE26" s="9" t="str">
        <f t="shared" si="15"/>
        <v>X</v>
      </c>
      <c r="AF26" s="9" t="str">
        <f t="shared" si="16"/>
        <v>X</v>
      </c>
    </row>
    <row r="27" spans="1:32" ht="17.25" customHeight="1" x14ac:dyDescent="0.25">
      <c r="A27" s="16">
        <v>26</v>
      </c>
      <c r="B27" s="16" t="s">
        <v>63</v>
      </c>
      <c r="C27" s="17" t="s">
        <v>148</v>
      </c>
      <c r="D27" s="17">
        <v>1</v>
      </c>
      <c r="E27" s="17"/>
      <c r="F27" s="17"/>
      <c r="G27" s="7" t="str">
        <f t="shared" si="2"/>
        <v>-</v>
      </c>
      <c r="H27" s="7" t="str">
        <f t="shared" si="3"/>
        <v>-</v>
      </c>
      <c r="I27" s="8" t="s">
        <v>51</v>
      </c>
      <c r="J27" s="5" t="str">
        <f t="shared" si="4"/>
        <v>-</v>
      </c>
      <c r="K27" s="6" t="str">
        <f t="shared" si="0"/>
        <v>x</v>
      </c>
      <c r="L27" s="6" t="str">
        <f t="shared" si="17"/>
        <v>-</v>
      </c>
      <c r="M27" s="28" t="s">
        <v>236</v>
      </c>
      <c r="N27" s="26" t="s">
        <v>62</v>
      </c>
      <c r="O27" s="8">
        <v>1</v>
      </c>
      <c r="P27" s="23" t="str">
        <f t="shared" si="5"/>
        <v>X</v>
      </c>
      <c r="Q27" s="23" t="str">
        <f t="shared" si="6"/>
        <v>X</v>
      </c>
      <c r="R27" s="23" t="str">
        <f t="shared" si="7"/>
        <v>X</v>
      </c>
      <c r="S27" s="23" t="str">
        <f t="shared" si="8"/>
        <v>X</v>
      </c>
      <c r="T27" s="9" t="str">
        <f>IF(G27="Exclude","X",IF(H27="YesNo","X",IF(N27="Literacy-R","X",IF(N27="Behavior only","X",IF(B27="R","X","-")))))</f>
        <v>X</v>
      </c>
      <c r="U27" s="9" t="str">
        <f t="shared" si="18"/>
        <v>X</v>
      </c>
      <c r="V27" s="9" t="str">
        <f t="shared" si="9"/>
        <v>X</v>
      </c>
      <c r="W27" s="9" t="str">
        <f t="shared" si="10"/>
        <v>X</v>
      </c>
      <c r="X27" s="9" t="str">
        <f t="shared" si="11"/>
        <v>X</v>
      </c>
      <c r="AA27" s="9" t="str">
        <f t="shared" si="12"/>
        <v>X</v>
      </c>
      <c r="AB27" s="9" t="str">
        <f t="shared" si="13"/>
        <v>X</v>
      </c>
      <c r="AD27" s="9" t="str">
        <f t="shared" si="14"/>
        <v>X</v>
      </c>
      <c r="AE27" s="9" t="str">
        <f t="shared" si="15"/>
        <v>X</v>
      </c>
      <c r="AF27" s="9" t="str">
        <f t="shared" si="16"/>
        <v>X</v>
      </c>
    </row>
    <row r="28" spans="1:32" ht="30" x14ac:dyDescent="0.25">
      <c r="A28" s="16">
        <v>27</v>
      </c>
      <c r="B28" s="16" t="s">
        <v>68</v>
      </c>
      <c r="C28" s="19" t="s">
        <v>95</v>
      </c>
      <c r="D28" s="19"/>
      <c r="E28" s="17">
        <v>1</v>
      </c>
      <c r="F28" s="19"/>
      <c r="G28" s="7" t="str">
        <f t="shared" si="2"/>
        <v>X</v>
      </c>
      <c r="H28" s="7" t="str">
        <f t="shared" si="3"/>
        <v>X</v>
      </c>
      <c r="I28" s="8" t="str">
        <f>IF(B28="R","X",IF(G28="1","Exclude",IF(G28="Exclude","X",IF(H28="YesNo","X",IF(H28="YesNo","X",IF(B28="T","Comment",IF(B28="C","Comment",IF(B28="CS","Comment", "Required"))))))))</f>
        <v>X</v>
      </c>
      <c r="J28" s="5" t="str">
        <f t="shared" si="4"/>
        <v>X</v>
      </c>
      <c r="K28" s="6" t="str">
        <f t="shared" si="0"/>
        <v>x</v>
      </c>
      <c r="L28" s="6" t="str">
        <f t="shared" si="17"/>
        <v>X</v>
      </c>
      <c r="M28" s="28" t="str">
        <f>IF(B28="C", "X", IF(B28="CS","X", IF(I28="Question","Required","X")))</f>
        <v>X</v>
      </c>
      <c r="N28" s="26" t="str">
        <f>IF(G28="Exclude","X",IF(H28="YesNo", "X", IF(B28="R","X","-")))</f>
        <v>X</v>
      </c>
      <c r="O28" s="8" t="str">
        <f>IF(G28="Exclude","X",IF(G28="Exclude","X",IF(H28="YesNo","X",IF(H28="YesNo","X",IF(B28="R","X","-")))))</f>
        <v>X</v>
      </c>
      <c r="P28" s="23" t="str">
        <f t="shared" si="5"/>
        <v>X</v>
      </c>
      <c r="Q28" s="23" t="str">
        <f t="shared" si="6"/>
        <v>X</v>
      </c>
      <c r="R28" s="23" t="str">
        <f t="shared" si="7"/>
        <v>X</v>
      </c>
      <c r="S28" s="23" t="str">
        <f t="shared" si="8"/>
        <v>X</v>
      </c>
      <c r="T28" s="9" t="str">
        <f>IF(G28="Exclude","X",IF(H28="YesNo","X",IF(N28="Literacy-R","X",IF(N28="Behavior only","X",IF(B28="R","X","-")))))</f>
        <v>X</v>
      </c>
      <c r="U28" s="9" t="str">
        <f t="shared" si="18"/>
        <v>X</v>
      </c>
      <c r="V28" s="9" t="str">
        <f t="shared" si="9"/>
        <v>X</v>
      </c>
      <c r="W28" s="9" t="str">
        <f t="shared" si="10"/>
        <v>X</v>
      </c>
      <c r="X28" s="9" t="str">
        <f t="shared" si="11"/>
        <v>X</v>
      </c>
      <c r="AA28" s="9" t="str">
        <f t="shared" si="12"/>
        <v>X</v>
      </c>
      <c r="AB28" s="9" t="str">
        <f t="shared" si="13"/>
        <v>X</v>
      </c>
      <c r="AD28" s="9" t="str">
        <f t="shared" si="14"/>
        <v>X</v>
      </c>
      <c r="AE28" s="9" t="str">
        <f t="shared" si="15"/>
        <v>X</v>
      </c>
      <c r="AF28" s="9" t="str">
        <f t="shared" si="16"/>
        <v>X</v>
      </c>
    </row>
    <row r="29" spans="1:32" x14ac:dyDescent="0.25">
      <c r="A29" s="16">
        <v>28</v>
      </c>
      <c r="B29" s="16" t="s">
        <v>63</v>
      </c>
      <c r="C29" s="17" t="s">
        <v>96</v>
      </c>
      <c r="D29" s="17"/>
      <c r="E29" s="17">
        <v>1</v>
      </c>
      <c r="F29" s="17"/>
      <c r="G29" s="7" t="str">
        <f t="shared" si="2"/>
        <v>-</v>
      </c>
      <c r="H29" s="7" t="str">
        <f t="shared" si="3"/>
        <v>-</v>
      </c>
      <c r="I29" s="8" t="str">
        <f>IF(B29="R","X",IF(G29="1","Exclude",IF(G29="Exclude","X",IF(H29="YesNo","X",IF(H29="YesNo","X",IF(B29="T","Comment",IF(B29="C","Comment",IF(B29="CS","Comment", "Required"))))))))</f>
        <v>Comment</v>
      </c>
      <c r="J29" s="5" t="str">
        <f t="shared" si="4"/>
        <v>-</v>
      </c>
      <c r="K29" s="6" t="str">
        <f t="shared" si="0"/>
        <v>x</v>
      </c>
      <c r="L29" s="6" t="str">
        <f t="shared" si="17"/>
        <v>-</v>
      </c>
      <c r="M29" s="28" t="str">
        <f>IF(B29="C", "X", IF(B29="CS","X", IF(I29="Question","Required","X")))</f>
        <v>X</v>
      </c>
      <c r="N29" s="26" t="s">
        <v>59</v>
      </c>
      <c r="O29" s="8" t="str">
        <f>IF(G29="Exclude","X",IF(G29="Exclude","X",IF(H29="YesNo","X",IF(H29="YesNo","X",IF(B29="R","X","-")))))</f>
        <v>-</v>
      </c>
      <c r="P29" s="23" t="str">
        <f t="shared" si="5"/>
        <v>X</v>
      </c>
      <c r="Q29" s="23" t="str">
        <f t="shared" si="6"/>
        <v>X</v>
      </c>
      <c r="R29" s="23" t="str">
        <f t="shared" si="7"/>
        <v>X</v>
      </c>
      <c r="S29" s="23" t="str">
        <f t="shared" si="8"/>
        <v>X</v>
      </c>
      <c r="T29" s="9">
        <v>1</v>
      </c>
      <c r="U29" s="9" t="str">
        <f t="shared" si="18"/>
        <v>-</v>
      </c>
      <c r="V29" s="9" t="str">
        <f t="shared" si="9"/>
        <v>-</v>
      </c>
      <c r="W29" s="9" t="str">
        <f t="shared" si="10"/>
        <v>-</v>
      </c>
      <c r="X29" s="9" t="str">
        <f t="shared" si="11"/>
        <v>-</v>
      </c>
      <c r="AA29" s="9" t="str">
        <f t="shared" si="12"/>
        <v>-</v>
      </c>
      <c r="AB29" s="9" t="str">
        <f t="shared" si="13"/>
        <v>-</v>
      </c>
      <c r="AD29" s="9" t="str">
        <f t="shared" si="14"/>
        <v>-</v>
      </c>
      <c r="AE29" s="9" t="str">
        <f t="shared" si="15"/>
        <v>-</v>
      </c>
      <c r="AF29" s="9" t="str">
        <f t="shared" si="16"/>
        <v>-</v>
      </c>
    </row>
    <row r="30" spans="1:32" x14ac:dyDescent="0.25">
      <c r="A30" s="16">
        <v>29</v>
      </c>
      <c r="B30" s="16" t="s">
        <v>68</v>
      </c>
      <c r="C30" s="19" t="s">
        <v>74</v>
      </c>
      <c r="D30" s="19"/>
      <c r="E30" s="17">
        <v>1</v>
      </c>
      <c r="F30" s="19"/>
      <c r="G30" s="7" t="str">
        <f t="shared" si="2"/>
        <v>X</v>
      </c>
      <c r="H30" s="7" t="str">
        <f t="shared" si="3"/>
        <v>X</v>
      </c>
      <c r="I30" s="8" t="str">
        <f>IF(B30="R","X",IF(G30="1","Exclude",IF(G30="Exclude","X",IF(H30="YesNo","X",IF(H30="YesNo","X",IF(B30="T","Comment",IF(B30="C","Comment",IF(B30="CS","Comment", "Required"))))))))</f>
        <v>X</v>
      </c>
      <c r="J30" s="5" t="str">
        <f t="shared" si="4"/>
        <v>X</v>
      </c>
      <c r="K30" s="6" t="str">
        <f t="shared" si="0"/>
        <v>x</v>
      </c>
      <c r="L30" s="6" t="str">
        <f t="shared" si="17"/>
        <v>X</v>
      </c>
      <c r="M30" s="28" t="str">
        <f>IF(B30="C", "X", IF(B30="CS","X", IF(I30="Question","Required","X")))</f>
        <v>X</v>
      </c>
      <c r="N30" s="26" t="str">
        <f>IF(G30="Exclude","X",IF(H30="YesNo", "X", IF(B30="R","X","-")))</f>
        <v>X</v>
      </c>
      <c r="O30" s="8" t="str">
        <f>IF(G30="Exclude","X",IF(G30="Exclude","X",IF(H30="YesNo","X",IF(H30="YesNo","X",IF(B30="R","X","-")))))</f>
        <v>X</v>
      </c>
      <c r="P30" s="23" t="str">
        <f t="shared" si="5"/>
        <v>X</v>
      </c>
      <c r="Q30" s="23" t="str">
        <f t="shared" si="6"/>
        <v>X</v>
      </c>
      <c r="R30" s="23" t="str">
        <f t="shared" si="7"/>
        <v>X</v>
      </c>
      <c r="S30" s="23" t="str">
        <f t="shared" si="8"/>
        <v>X</v>
      </c>
      <c r="T30" s="9" t="str">
        <f>IF(G30="Exclude","X",IF(H30="YesNo","X",IF(N30="Literacy-R","X",IF(N30="Behavior only","X",IF(B30="R","X","-")))))</f>
        <v>X</v>
      </c>
      <c r="U30" s="9" t="str">
        <f t="shared" si="18"/>
        <v>X</v>
      </c>
      <c r="V30" s="9" t="str">
        <f t="shared" si="9"/>
        <v>X</v>
      </c>
      <c r="W30" s="9" t="str">
        <f t="shared" si="10"/>
        <v>X</v>
      </c>
      <c r="X30" s="9" t="str">
        <f t="shared" si="11"/>
        <v>X</v>
      </c>
      <c r="AA30" s="9" t="str">
        <f t="shared" si="12"/>
        <v>X</v>
      </c>
      <c r="AB30" s="9" t="str">
        <f t="shared" si="13"/>
        <v>X</v>
      </c>
      <c r="AD30" s="9" t="str">
        <f t="shared" si="14"/>
        <v>X</v>
      </c>
      <c r="AE30" s="9" t="str">
        <f t="shared" si="15"/>
        <v>X</v>
      </c>
      <c r="AF30" s="9" t="str">
        <f t="shared" si="16"/>
        <v>X</v>
      </c>
    </row>
    <row r="31" spans="1:32" ht="30" x14ac:dyDescent="0.25">
      <c r="A31" s="16">
        <v>30</v>
      </c>
      <c r="B31" s="16" t="s">
        <v>63</v>
      </c>
      <c r="C31" s="17" t="s">
        <v>97</v>
      </c>
      <c r="D31" s="17"/>
      <c r="E31" s="17">
        <v>1</v>
      </c>
      <c r="F31" s="17"/>
      <c r="G31" s="7" t="str">
        <f t="shared" si="2"/>
        <v>-</v>
      </c>
      <c r="H31" s="7" t="str">
        <f t="shared" si="3"/>
        <v>-</v>
      </c>
      <c r="I31" s="8" t="s">
        <v>51</v>
      </c>
      <c r="J31" s="5" t="str">
        <f t="shared" si="4"/>
        <v>-</v>
      </c>
      <c r="K31" s="6" t="str">
        <f t="shared" si="0"/>
        <v>x</v>
      </c>
      <c r="L31" s="6" t="str">
        <f t="shared" si="17"/>
        <v>-</v>
      </c>
      <c r="M31" s="28" t="s">
        <v>15</v>
      </c>
      <c r="N31" s="26" t="s">
        <v>59</v>
      </c>
      <c r="O31" s="8" t="str">
        <f>IF(G31="Exclude","X",IF(G31="Exclude","X",IF(H31="YesNo","X",IF(H31="YesNo","X",IF(B31="R","X","-")))))</f>
        <v>-</v>
      </c>
      <c r="P31" s="23" t="str">
        <f t="shared" si="5"/>
        <v>X</v>
      </c>
      <c r="Q31" s="23" t="str">
        <f t="shared" si="6"/>
        <v>X</v>
      </c>
      <c r="R31" s="23" t="str">
        <f t="shared" si="7"/>
        <v>X</v>
      </c>
      <c r="S31" s="23" t="str">
        <f t="shared" si="8"/>
        <v>X</v>
      </c>
      <c r="T31" s="9" t="str">
        <f>IF(G31="Exclude","X",IF(H31="YesNo","X",IF(N31="Literacy-R","X",IF(N31="Behavior only","X",IF(B31="R","X","-")))))</f>
        <v>-</v>
      </c>
      <c r="U31" s="9" t="str">
        <f t="shared" si="18"/>
        <v>-</v>
      </c>
      <c r="V31" s="9" t="str">
        <f t="shared" si="9"/>
        <v>-</v>
      </c>
      <c r="W31" s="9" t="str">
        <f t="shared" si="10"/>
        <v>-</v>
      </c>
      <c r="X31" s="9" t="str">
        <f t="shared" si="11"/>
        <v>-</v>
      </c>
      <c r="AA31" s="9" t="str">
        <f t="shared" si="12"/>
        <v>-</v>
      </c>
      <c r="AB31" s="9">
        <v>1</v>
      </c>
      <c r="AD31" s="9" t="str">
        <f t="shared" si="14"/>
        <v>-</v>
      </c>
      <c r="AE31" s="9" t="str">
        <f t="shared" si="15"/>
        <v>-</v>
      </c>
      <c r="AF31" s="9" t="str">
        <f t="shared" si="16"/>
        <v>-</v>
      </c>
    </row>
    <row r="32" spans="1:32" x14ac:dyDescent="0.25">
      <c r="A32" s="16">
        <v>31</v>
      </c>
      <c r="B32" s="16" t="s">
        <v>65</v>
      </c>
      <c r="C32" s="17" t="s">
        <v>98</v>
      </c>
      <c r="D32" s="17"/>
      <c r="E32" s="17">
        <v>1</v>
      </c>
      <c r="F32" s="17"/>
      <c r="G32" s="7" t="str">
        <f t="shared" si="2"/>
        <v>-</v>
      </c>
      <c r="H32" s="7" t="str">
        <f t="shared" si="3"/>
        <v>-</v>
      </c>
      <c r="I32" s="8" t="str">
        <f>IF(B32="R","X",IF(G32="1","Exclude",IF(G32="Exclude","X",IF(H32="YesNo","X",IF(H32="YesNo","X",IF(B32="T","Comment",IF(B32="C","Comment",IF(B32="CS","Comment", "Required"))))))))</f>
        <v>Comment</v>
      </c>
      <c r="J32" s="5">
        <v>1</v>
      </c>
      <c r="K32" s="6" t="str">
        <f t="shared" si="0"/>
        <v>x</v>
      </c>
      <c r="M32" s="28" t="str">
        <f>IF(B32="C", "X", IF(B32="CS","X", IF(I32="Question","Required","X")))</f>
        <v>X</v>
      </c>
      <c r="N32" s="26" t="s">
        <v>59</v>
      </c>
    </row>
    <row r="33" spans="1:32" x14ac:dyDescent="0.25">
      <c r="A33" s="16">
        <v>32</v>
      </c>
      <c r="B33" s="16" t="s">
        <v>63</v>
      </c>
      <c r="C33" s="17" t="s">
        <v>243</v>
      </c>
      <c r="D33" s="17"/>
      <c r="E33" s="17">
        <v>1</v>
      </c>
      <c r="F33" s="17"/>
      <c r="G33" s="7" t="str">
        <f t="shared" si="2"/>
        <v>-</v>
      </c>
      <c r="H33" s="7" t="str">
        <f t="shared" si="3"/>
        <v>-</v>
      </c>
      <c r="I33" s="8" t="s">
        <v>51</v>
      </c>
      <c r="J33" s="5" t="str">
        <f>IF(B33="R","X",IF(G33="Exclude","X","-"))</f>
        <v>-</v>
      </c>
      <c r="K33" s="6" t="str">
        <f t="shared" si="0"/>
        <v>x</v>
      </c>
      <c r="L33" s="6" t="str">
        <f>IF(G33="Exclude","X",IF(G33="Exclude","X",IF(H33="YesNo","X",IF(H33="YesNo","X",IF(B33="R","X","-")))))</f>
        <v>-</v>
      </c>
      <c r="M33" s="28" t="s">
        <v>236</v>
      </c>
      <c r="N33" s="26" t="s">
        <v>59</v>
      </c>
      <c r="O33" s="8" t="str">
        <f>IF(G33="Exclude","X",IF(G33="Exclude","X",IF(H33="YesNo","X",IF(H33="YesNo","X",IF(B33="R","X","-")))))</f>
        <v>-</v>
      </c>
      <c r="P33" s="23" t="str">
        <f>IF(G33="Exclude","X",IF(H33="YesNo","X",IF(N33="Meaning-R","X",IF(N33="Behavior only","X",IF(B33="R","X","-")))))</f>
        <v>X</v>
      </c>
      <c r="Q33" s="23" t="str">
        <f>IF(G33="Exclude","X",IF(H33="YesNo","X",IF(N33="Meaning-R","X",IF(N33="Behavior only","X",IF(B33="R","X","-")))))</f>
        <v>X</v>
      </c>
      <c r="R33" s="23" t="str">
        <f>IF(G33="Exclude","X",IF(H33="YesNo","X",IF(N33="Meaning-R","X",IF(N33="Behavior only","X",IF(B33="R","X","-")))))</f>
        <v>X</v>
      </c>
      <c r="S33" s="23" t="str">
        <f>IF(G33="Exclude","X",IF(H33="YesNo","X",IF(N33="Meaning-R","X",IF(N33="Behavior only","X",IF(B33="R","X","-")))))</f>
        <v>X</v>
      </c>
      <c r="T33" s="9" t="str">
        <f>IF(G33="Exclude","X",IF(H33="YesNo","X",IF(N33="Literacy-R","X",IF(N33="Behavior only","X",IF(B33="R","X","-")))))</f>
        <v>-</v>
      </c>
      <c r="U33" s="9" t="str">
        <f>IF(G33="Exclude","X",IF(H33="YesNo","X",IF(N33="Literacy-R","X",IF(N33="Behavior only","X",IF(B33="R","X","-")))))</f>
        <v>-</v>
      </c>
      <c r="V33" s="9" t="str">
        <f>IF(G33="Exclude","X",IF(H33="YesNo","X",IF(N33="Literacy-R","X",IF(N33="Behavior only","X",IF(B33="R","X","-")))))</f>
        <v>-</v>
      </c>
      <c r="W33" s="9" t="str">
        <f>IF(G33="Exclude","X",IF(H33="YesNo","X",IF(N33="Literacy-R","X",IF(N33="Behavior only","X",IF(B33="R","X","-")))))</f>
        <v>-</v>
      </c>
      <c r="X33" s="9" t="str">
        <f>IF(G33="Exclude","X",IF(H33="YesNo","X",IF(N33="Literacy-R","X",IF(N33="Behavior only","X",IF(B33="R","X","-")))))</f>
        <v>-</v>
      </c>
      <c r="AA33" s="9" t="str">
        <f>IF(G33="Exclude","X",IF(H33="YesNo","X",IF(N33="Literacy-R","X",IF(N33="Behavior only","X",IF(B33="R","X","-")))))</f>
        <v>-</v>
      </c>
      <c r="AB33" s="9" t="str">
        <f>IF(G33="Exclude","X",IF(H33="YesNo","X",IF(N33="Literacy-R","X",IF(N33="Behavior only","X",IF(B33="R","X","-")))))</f>
        <v>-</v>
      </c>
      <c r="AD33" s="9" t="str">
        <f>IF(G33="Exclude","X",IF(H33="YesNo","X",IF(N33="Literacy-R","X",IF(N33="Behavior only","X",IF(B33="R","X","-")))))</f>
        <v>-</v>
      </c>
      <c r="AE33" s="9" t="str">
        <f>IF(G33="Exclude","X",IF(H33="YesNo","X",IF(N33="Literacy-R","X",IF(N33="Behavior only","X",IF(B33="R","X","-")))))</f>
        <v>-</v>
      </c>
      <c r="AF33" s="9" t="str">
        <f>IF(G33="Exclude","X",IF(H33="YesNo","X",IF(N33="Literacy-R","X",IF(N33="Behavior only","X",IF(B33="R","X","-")))))</f>
        <v>-</v>
      </c>
    </row>
    <row r="34" spans="1:32" x14ac:dyDescent="0.25">
      <c r="A34" s="16">
        <v>33</v>
      </c>
      <c r="B34" s="16" t="s">
        <v>63</v>
      </c>
      <c r="C34" s="17" t="s">
        <v>99</v>
      </c>
      <c r="D34" s="17"/>
      <c r="E34" s="17">
        <v>1</v>
      </c>
      <c r="F34" s="17"/>
      <c r="G34" s="7" t="str">
        <f t="shared" si="2"/>
        <v>-</v>
      </c>
      <c r="H34" s="7" t="str">
        <f t="shared" si="3"/>
        <v>-</v>
      </c>
      <c r="I34" s="8" t="s">
        <v>51</v>
      </c>
      <c r="J34" s="5" t="str">
        <f>IF(B34="R","X",IF(G34="Exclude","X","-"))</f>
        <v>-</v>
      </c>
      <c r="K34" s="6" t="str">
        <f t="shared" si="0"/>
        <v>x</v>
      </c>
      <c r="L34" s="6" t="str">
        <f>IF(G34="Exclude","X",IF(G34="Exclude","X",IF(H34="YesNo","X",IF(H34="YesNo","X",IF(B34="R","X","-")))))</f>
        <v>-</v>
      </c>
      <c r="M34" s="28" t="s">
        <v>236</v>
      </c>
      <c r="N34" s="26" t="s">
        <v>59</v>
      </c>
      <c r="O34" s="8" t="str">
        <f>IF(G34="Exclude","X",IF(G34="Exclude","X",IF(H34="YesNo","X",IF(H34="YesNo","X",IF(B34="R","X","-")))))</f>
        <v>-</v>
      </c>
      <c r="P34" s="23" t="str">
        <f>IF(G34="Exclude","X",IF(H34="YesNo","X",IF(N34="Meaning-R","X",IF(N34="Behavior only","X",IF(B34="R","X","-")))))</f>
        <v>X</v>
      </c>
      <c r="Q34" s="23" t="str">
        <f>IF(G34="Exclude","X",IF(H34="YesNo","X",IF(N34="Meaning-R","X",IF(N34="Behavior only","X",IF(B34="R","X","-")))))</f>
        <v>X</v>
      </c>
      <c r="R34" s="23" t="str">
        <f>IF(G34="Exclude","X",IF(H34="YesNo","X",IF(N34="Meaning-R","X",IF(N34="Behavior only","X",IF(B34="R","X","-")))))</f>
        <v>X</v>
      </c>
      <c r="S34" s="23" t="str">
        <f>IF(G34="Exclude","X",IF(H34="YesNo","X",IF(N34="Meaning-R","X",IF(N34="Behavior only","X",IF(B34="R","X","-")))))</f>
        <v>X</v>
      </c>
      <c r="T34" s="9" t="str">
        <f>IF(G34="Exclude","X",IF(H34="YesNo","X",IF(N34="Literacy-R","X",IF(N34="Behavior only","X",IF(B34="R","X","-")))))</f>
        <v>-</v>
      </c>
      <c r="U34" s="9" t="str">
        <f>IF(G34="Exclude","X",IF(H34="YesNo","X",IF(N34="Literacy-R","X",IF(N34="Behavior only","X",IF(B34="R","X","-")))))</f>
        <v>-</v>
      </c>
      <c r="V34" s="9" t="str">
        <f>IF(G34="Exclude","X",IF(H34="YesNo","X",IF(N34="Literacy-R","X",IF(N34="Behavior only","X",IF(B34="R","X","-")))))</f>
        <v>-</v>
      </c>
      <c r="W34" s="9" t="str">
        <f>IF(G34="Exclude","X",IF(H34="YesNo","X",IF(N34="Literacy-R","X",IF(N34="Behavior only","X",IF(B34="R","X","-")))))</f>
        <v>-</v>
      </c>
      <c r="X34" s="9" t="str">
        <f>IF(G34="Exclude","X",IF(H34="YesNo","X",IF(N34="Literacy-R","X",IF(N34="Behavior only","X",IF(B34="R","X","-")))))</f>
        <v>-</v>
      </c>
      <c r="AA34" s="9" t="str">
        <f>IF(G34="Exclude","X",IF(H34="YesNo","X",IF(N34="Literacy-R","X",IF(N34="Behavior only","X",IF(B34="R","X","-")))))</f>
        <v>-</v>
      </c>
      <c r="AB34" s="9" t="str">
        <f>IF(G34="Exclude","X",IF(H34="YesNo","X",IF(N34="Literacy-R","X",IF(N34="Behavior only","X",IF(B34="R","X","-")))))</f>
        <v>-</v>
      </c>
      <c r="AC34" s="9">
        <v>1</v>
      </c>
      <c r="AD34" s="9" t="str">
        <f>IF(G34="Exclude","X",IF(H34="YesNo","X",IF(N34="Literacy-R","X",IF(N34="Behavior only","X",IF(B34="R","X","-")))))</f>
        <v>-</v>
      </c>
      <c r="AE34" s="9">
        <v>1</v>
      </c>
      <c r="AF34" s="9" t="str">
        <f>IF(G34="Exclude","X",IF(H34="YesNo","X",IF(N34="Literacy-R","X",IF(N34="Behavior only","X",IF(B34="R","X","-")))))</f>
        <v>-</v>
      </c>
    </row>
    <row r="35" spans="1:32" x14ac:dyDescent="0.25">
      <c r="A35" s="16">
        <v>34</v>
      </c>
      <c r="B35" s="16" t="s">
        <v>65</v>
      </c>
      <c r="C35" s="17" t="s">
        <v>100</v>
      </c>
      <c r="D35" s="17"/>
      <c r="E35" s="17">
        <v>1</v>
      </c>
      <c r="F35" s="17"/>
      <c r="G35" s="7" t="str">
        <f t="shared" si="2"/>
        <v>-</v>
      </c>
      <c r="H35" s="7" t="str">
        <f t="shared" si="3"/>
        <v>-</v>
      </c>
      <c r="I35" s="8" t="str">
        <f>IF(B35="R","X",IF(G35="1","Exclude",IF(G35="Exclude","X",IF(H35="YesNo","X",IF(H35="YesNo","X",IF(B35="T","Comment",IF(B35="C","Comment",IF(B35="CS","Comment", "Required"))))))))</f>
        <v>Comment</v>
      </c>
      <c r="J35" s="5">
        <v>1</v>
      </c>
      <c r="K35" s="6" t="str">
        <f t="shared" si="0"/>
        <v>x</v>
      </c>
      <c r="M35" s="28" t="str">
        <f>IF(B35="C", "X", IF(B35="CS","X", IF(I35="Question","Required","X")))</f>
        <v>X</v>
      </c>
      <c r="N35" s="26" t="s">
        <v>59</v>
      </c>
    </row>
    <row r="36" spans="1:32" x14ac:dyDescent="0.25">
      <c r="A36" s="16">
        <v>35</v>
      </c>
      <c r="B36" s="16" t="s">
        <v>63</v>
      </c>
      <c r="C36" s="17" t="s">
        <v>101</v>
      </c>
      <c r="D36" s="17"/>
      <c r="E36" s="17">
        <v>1</v>
      </c>
      <c r="F36" s="17"/>
      <c r="G36" s="7" t="str">
        <f t="shared" si="2"/>
        <v>-</v>
      </c>
      <c r="H36" s="7" t="str">
        <f t="shared" si="3"/>
        <v>-</v>
      </c>
      <c r="I36" s="8" t="s">
        <v>51</v>
      </c>
      <c r="J36" s="5" t="str">
        <f>IF(B36="R","X",IF(G36="Exclude","X","-"))</f>
        <v>-</v>
      </c>
      <c r="K36" s="6" t="str">
        <f t="shared" si="0"/>
        <v>x</v>
      </c>
      <c r="L36" s="6">
        <v>1</v>
      </c>
      <c r="M36" s="28" t="s">
        <v>236</v>
      </c>
      <c r="N36" s="26" t="s">
        <v>58</v>
      </c>
      <c r="O36" s="8" t="str">
        <f>IF(G36="Exclude","X",IF(G36="Exclude","X",IF(H36="YesNo","X",IF(H36="YesNo","X",IF(B36="R","X","-")))))</f>
        <v>-</v>
      </c>
      <c r="P36" s="23" t="str">
        <f>IF(G36="Exclude","X",IF(H36="YesNo","X",IF(N36="Meaning-R","X",IF(N36="Behavior only","X",IF(B36="R","X","-")))))</f>
        <v>-</v>
      </c>
      <c r="Q36" s="23" t="str">
        <f>IF(G36="Exclude","X",IF(H36="YesNo","X",IF(N36="Meaning-R","X",IF(N36="Behavior only","X",IF(B36="R","X","-")))))</f>
        <v>-</v>
      </c>
      <c r="R36" s="23" t="str">
        <f>IF(G36="Exclude","X",IF(H36="YesNo","X",IF(N36="Meaning-R","X",IF(N36="Behavior only","X",IF(B36="R","X","-")))))</f>
        <v>-</v>
      </c>
      <c r="S36" s="23" t="str">
        <f>IF(G36="Exclude","X",IF(H36="YesNo","X",IF(N36="Meaning-R","X",IF(N36="Behavior only","X",IF(B36="R","X","-")))))</f>
        <v>-</v>
      </c>
      <c r="T36" s="9" t="str">
        <f>IF(G36="Exclude","X",IF(H36="YesNo","X",IF(N36="Literacy-R","X",IF(N36="Behavior only","X",IF(B36="R","X","-")))))</f>
        <v>X</v>
      </c>
      <c r="U36" s="9" t="str">
        <f>IF(G36="Exclude","X",IF(H36="YesNo","X",IF(N36="Literacy-R","X",IF(N36="Behavior only","X",IF(B36="R","X","-")))))</f>
        <v>X</v>
      </c>
      <c r="V36" s="9" t="str">
        <f>IF(G36="Exclude","X",IF(H36="YesNo","X",IF(N36="Literacy-R","X",IF(N36="Behavior only","X",IF(B36="R","X","-")))))</f>
        <v>X</v>
      </c>
      <c r="W36" s="9" t="str">
        <f>IF(G36="Exclude","X",IF(H36="YesNo","X",IF(N36="Literacy-R","X",IF(N36="Behavior only","X",IF(B36="R","X","-")))))</f>
        <v>X</v>
      </c>
      <c r="X36" s="9" t="str">
        <f>IF(G36="Exclude","X",IF(H36="YesNo","X",IF(N36="Literacy-R","X",IF(N36="Behavior only","X",IF(B36="R","X","-")))))</f>
        <v>X</v>
      </c>
      <c r="AA36" s="9" t="str">
        <f>IF(G36="Exclude","X",IF(H36="YesNo","X",IF(N36="Literacy-R","X",IF(N36="Behavior only","X",IF(B36="R","X","-")))))</f>
        <v>X</v>
      </c>
      <c r="AB36" s="9" t="str">
        <f>IF(G36="Exclude","X",IF(H36="YesNo","X",IF(N36="Literacy-R","X",IF(N36="Behavior only","X",IF(B36="R","X","-")))))</f>
        <v>X</v>
      </c>
      <c r="AD36" s="9" t="str">
        <f>IF(G36="Exclude","X",IF(H36="YesNo","X",IF(N36="Literacy-R","X",IF(N36="Behavior only","X",IF(B36="R","X","-")))))</f>
        <v>X</v>
      </c>
      <c r="AE36" s="9" t="str">
        <f>IF(G36="Exclude","X",IF(H36="YesNo","X",IF(N36="Literacy-R","X",IF(N36="Behavior only","X",IF(B36="R","X","-")))))</f>
        <v>X</v>
      </c>
      <c r="AF36" s="9" t="str">
        <f>IF(G36="Exclude","X",IF(H36="YesNo","X",IF(N36="Literacy-R","X",IF(N36="Behavior only","X",IF(B36="R","X","-")))))</f>
        <v>X</v>
      </c>
    </row>
    <row r="37" spans="1:32" x14ac:dyDescent="0.25">
      <c r="A37" s="16">
        <v>36</v>
      </c>
      <c r="B37" s="16" t="s">
        <v>65</v>
      </c>
      <c r="C37" s="17" t="s">
        <v>66</v>
      </c>
      <c r="D37" s="17"/>
      <c r="E37" s="17">
        <v>1</v>
      </c>
      <c r="F37" s="17"/>
      <c r="G37" s="7" t="str">
        <f t="shared" si="2"/>
        <v>-</v>
      </c>
      <c r="H37" s="7" t="s">
        <v>53</v>
      </c>
      <c r="I37" s="8" t="str">
        <f>IF(B37="R","X",IF(G37="1","Exclude",IF(G37="Exclude","X",IF(H37="YesNo","X",IF(H37="YesNo","X",IF(B37="T","Comment",IF(B37="C","Comment",IF(B37="CS","Comment", "Required"))))))))</f>
        <v>X</v>
      </c>
      <c r="J37" s="5" t="s">
        <v>21</v>
      </c>
      <c r="K37" s="6" t="str">
        <f t="shared" si="0"/>
        <v>x</v>
      </c>
      <c r="M37" s="28" t="str">
        <f>IF(B37="C", "X", IF(B37="CS","X", IF(I37="Question","Required","X")))</f>
        <v>X</v>
      </c>
      <c r="N37" s="26" t="str">
        <f>IF(G37="Exclude","X",IF(H37="YesNo", "X", IF(B37="R","X","-")))</f>
        <v>X</v>
      </c>
    </row>
    <row r="38" spans="1:32" x14ac:dyDescent="0.25">
      <c r="A38" s="16">
        <v>37</v>
      </c>
      <c r="B38" s="16" t="s">
        <v>63</v>
      </c>
      <c r="C38" s="17" t="s">
        <v>102</v>
      </c>
      <c r="D38" s="17"/>
      <c r="E38" s="17">
        <v>1</v>
      </c>
      <c r="F38" s="17"/>
      <c r="G38" s="7" t="str">
        <f t="shared" si="2"/>
        <v>-</v>
      </c>
      <c r="H38" s="7" t="str">
        <f t="shared" ref="H38:H49" si="19">IF(B38="R","X","-")</f>
        <v>-</v>
      </c>
      <c r="I38" s="8" t="s">
        <v>51</v>
      </c>
      <c r="J38" s="5" t="str">
        <f>IF(B38="R","X",IF(G38="Exclude","X","-"))</f>
        <v>-</v>
      </c>
      <c r="K38" s="6" t="str">
        <f t="shared" si="0"/>
        <v>x</v>
      </c>
      <c r="L38" s="6" t="str">
        <f>IF(G38="Exclude","X",IF(G38="Exclude","X",IF(H38="YesNo","X",IF(H38="YesNo","X",IF(B38="R","X","-")))))</f>
        <v>-</v>
      </c>
      <c r="M38" s="28" t="s">
        <v>236</v>
      </c>
      <c r="N38" s="26" t="s">
        <v>59</v>
      </c>
      <c r="O38" s="8" t="str">
        <f>IF(G38="Exclude","X",IF(G38="Exclude","X",IF(H38="YesNo","X",IF(H38="YesNo","X",IF(B38="R","X","-")))))</f>
        <v>-</v>
      </c>
      <c r="P38" s="23" t="str">
        <f>IF(G38="Exclude","X",IF(H38="YesNo","X",IF(N38="Meaning-R","X",IF(N38="Behavior only","X",IF(B38="R","X","-")))))</f>
        <v>X</v>
      </c>
      <c r="Q38" s="23" t="str">
        <f>IF(G38="Exclude","X",IF(H38="YesNo","X",IF(N38="Meaning-R","X",IF(N38="Behavior only","X",IF(B38="R","X","-")))))</f>
        <v>X</v>
      </c>
      <c r="R38" s="23" t="str">
        <f>IF(G38="Exclude","X",IF(H38="YesNo","X",IF(N38="Meaning-R","X",IF(N38="Behavior only","X",IF(B38="R","X","-")))))</f>
        <v>X</v>
      </c>
      <c r="S38" s="23" t="str">
        <f>IF(G38="Exclude","X",IF(H38="YesNo","X",IF(N38="Meaning-R","X",IF(N38="Behavior only","X",IF(B38="R","X","-")))))</f>
        <v>X</v>
      </c>
      <c r="T38" s="9" t="str">
        <f>IF(G38="Exclude","X",IF(H38="YesNo","X",IF(N38="Literacy-R","X",IF(N38="Behavior only","X",IF(B38="R","X","-")))))</f>
        <v>-</v>
      </c>
      <c r="U38" s="9" t="str">
        <f>IF(G38="Exclude","X",IF(H38="YesNo","X",IF(N38="Literacy-R","X",IF(N38="Behavior only","X",IF(B38="R","X","-")))))</f>
        <v>-</v>
      </c>
      <c r="V38" s="9" t="str">
        <f>IF(G38="Exclude","X",IF(H38="YesNo","X",IF(N38="Literacy-R","X",IF(N38="Behavior only","X",IF(B38="R","X","-")))))</f>
        <v>-</v>
      </c>
      <c r="W38" s="9" t="str">
        <f>IF(G38="Exclude","X",IF(H38="YesNo","X",IF(N38="Literacy-R","X",IF(N38="Behavior only","X",IF(B38="R","X","-")))))</f>
        <v>-</v>
      </c>
      <c r="X38" s="9" t="str">
        <f>IF(G38="Exclude","X",IF(H38="YesNo","X",IF(N38="Literacy-R","X",IF(N38="Behavior only","X",IF(B38="R","X","-")))))</f>
        <v>-</v>
      </c>
      <c r="AA38" s="9" t="str">
        <f>IF(G38="Exclude","X",IF(H38="YesNo","X",IF(N38="Literacy-R","X",IF(N38="Behavior only","X",IF(B38="R","X","-")))))</f>
        <v>-</v>
      </c>
      <c r="AB38" s="9" t="str">
        <f>IF(G38="Exclude","X",IF(H38="YesNo","X",IF(N38="Literacy-R","X",IF(N38="Behavior only","X",IF(B38="R","X","-")))))</f>
        <v>-</v>
      </c>
      <c r="AD38" s="9" t="str">
        <f>IF(G38="Exclude","X",IF(H38="YesNo","X",IF(N38="Literacy-R","X",IF(N38="Behavior only","X",IF(B38="R","X","-")))))</f>
        <v>-</v>
      </c>
      <c r="AE38" s="9" t="str">
        <f>IF(G38="Exclude","X",IF(H38="YesNo","X",IF(N38="Literacy-R","X",IF(N38="Behavior only","X",IF(B38="R","X","-")))))</f>
        <v>-</v>
      </c>
      <c r="AF38" s="9" t="str">
        <f>IF(G38="Exclude","X",IF(H38="YesNo","X",IF(N38="Literacy-R","X",IF(N38="Behavior only","X",IF(B38="R","X","-")))))</f>
        <v>-</v>
      </c>
    </row>
    <row r="39" spans="1:32" x14ac:dyDescent="0.25">
      <c r="A39" s="16">
        <v>38</v>
      </c>
      <c r="B39" s="16" t="s">
        <v>63</v>
      </c>
      <c r="C39" s="17" t="s">
        <v>103</v>
      </c>
      <c r="D39" s="17"/>
      <c r="E39" s="17">
        <v>1</v>
      </c>
      <c r="F39" s="17"/>
      <c r="G39" s="7" t="str">
        <f t="shared" si="2"/>
        <v>-</v>
      </c>
      <c r="H39" s="7" t="str">
        <f t="shared" si="19"/>
        <v>-</v>
      </c>
      <c r="I39" s="8" t="str">
        <f>IF(B39="R","X",IF(G39="1","Exclude",IF(G39="Exclude","X",IF(H39="YesNo","X",IF(H39="YesNo","X",IF(B39="T","Comment",IF(B39="C","Comment",IF(B39="CS","Comment", "Required"))))))))</f>
        <v>Comment</v>
      </c>
      <c r="J39" s="5" t="str">
        <f>IF(B39="R","X",IF(G39="Exclude","X","-"))</f>
        <v>-</v>
      </c>
      <c r="K39" s="6" t="str">
        <f t="shared" si="0"/>
        <v>x</v>
      </c>
      <c r="L39" s="6" t="str">
        <f>IF(G39="Exclude","X",IF(G39="Exclude","X",IF(H39="YesNo","X",IF(H39="YesNo","X",IF(B39="R","X","-")))))</f>
        <v>-</v>
      </c>
      <c r="M39" s="28" t="str">
        <f>IF(B39="C", "X", IF(B39="CS","X", IF(I39="Question","Required","X")))</f>
        <v>X</v>
      </c>
      <c r="N39" s="26" t="s">
        <v>59</v>
      </c>
      <c r="O39" s="8" t="str">
        <f>IF(G39="Exclude","X",IF(G39="Exclude","X",IF(H39="YesNo","X",IF(H39="YesNo","X",IF(B39="R","X","-")))))</f>
        <v>-</v>
      </c>
      <c r="P39" s="23" t="str">
        <f>IF(G39="Exclude","X",IF(H39="YesNo","X",IF(N39="Meaning-R","X",IF(N39="Behavior only","X",IF(B39="R","X","-")))))</f>
        <v>X</v>
      </c>
      <c r="Q39" s="23" t="str">
        <f>IF(G39="Exclude","X",IF(H39="YesNo","X",IF(N39="Meaning-R","X",IF(N39="Behavior only","X",IF(B39="R","X","-")))))</f>
        <v>X</v>
      </c>
      <c r="R39" s="23" t="str">
        <f>IF(G39="Exclude","X",IF(H39="YesNo","X",IF(N39="Meaning-R","X",IF(N39="Behavior only","X",IF(B39="R","X","-")))))</f>
        <v>X</v>
      </c>
      <c r="S39" s="23" t="str">
        <f>IF(G39="Exclude","X",IF(H39="YesNo","X",IF(N39="Meaning-R","X",IF(N39="Behavior only","X",IF(B39="R","X","-")))))</f>
        <v>X</v>
      </c>
      <c r="T39" s="9" t="str">
        <f>IF(G39="Exclude","X",IF(H39="YesNo","X",IF(N39="Literacy-R","X",IF(N39="Behavior only","X",IF(B39="R","X","-")))))</f>
        <v>-</v>
      </c>
      <c r="U39" s="9">
        <v>1</v>
      </c>
      <c r="V39" s="9" t="str">
        <f>IF(G39="Exclude","X",IF(H39="YesNo","X",IF(N39="Literacy-R","X",IF(N39="Behavior only","X",IF(B39="R","X","-")))))</f>
        <v>-</v>
      </c>
      <c r="W39" s="9" t="str">
        <f>IF(G39="Exclude","X",IF(H39="YesNo","X",IF(N39="Literacy-R","X",IF(N39="Behavior only","X",IF(B39="R","X","-")))))</f>
        <v>-</v>
      </c>
      <c r="X39" s="9" t="str">
        <f>IF(G39="Exclude","X",IF(H39="YesNo","X",IF(N39="Literacy-R","X",IF(N39="Behavior only","X",IF(B39="R","X","-")))))</f>
        <v>-</v>
      </c>
      <c r="AA39" s="9" t="str">
        <f>IF(G39="Exclude","X",IF(H39="YesNo","X",IF(N39="Literacy-R","X",IF(N39="Behavior only","X",IF(B39="R","X","-")))))</f>
        <v>-</v>
      </c>
      <c r="AB39" s="9">
        <v>1</v>
      </c>
      <c r="AD39" s="9" t="str">
        <f>IF(G39="Exclude","X",IF(H39="YesNo","X",IF(N39="Literacy-R","X",IF(N39="Behavior only","X",IF(B39="R","X","-")))))</f>
        <v>-</v>
      </c>
      <c r="AE39" s="9" t="str">
        <f>IF(G39="Exclude","X",IF(H39="YesNo","X",IF(N39="Literacy-R","X",IF(N39="Behavior only","X",IF(B39="R","X","-")))))</f>
        <v>-</v>
      </c>
      <c r="AF39" s="9" t="str">
        <f>IF(G39="Exclude","X",IF(H39="YesNo","X",IF(N39="Literacy-R","X",IF(N39="Behavior only","X",IF(B39="R","X","-")))))</f>
        <v>-</v>
      </c>
    </row>
    <row r="40" spans="1:32" x14ac:dyDescent="0.25">
      <c r="A40" s="16">
        <v>39</v>
      </c>
      <c r="B40" s="16" t="s">
        <v>64</v>
      </c>
      <c r="C40" s="10" t="s">
        <v>75</v>
      </c>
      <c r="D40" s="10"/>
      <c r="E40" s="17">
        <v>1</v>
      </c>
      <c r="F40" s="10"/>
      <c r="G40" s="7" t="s">
        <v>52</v>
      </c>
      <c r="H40" s="7" t="str">
        <f t="shared" si="19"/>
        <v>-</v>
      </c>
      <c r="I40" s="8" t="str">
        <f>IF(B40="R","X",IF(G40="1","Exclude",IF(G40="Exclude","X",IF(H40="YesNo","X",IF(H40="YesNo","X",IF(B40="T","Comment",IF(B40="C","Comment",IF(B40="CS","Comment", "Required"))))))))</f>
        <v>X</v>
      </c>
      <c r="J40" s="5" t="str">
        <f>IF(B40="R","X",IF(G40="Exclude","X","-"))</f>
        <v>X</v>
      </c>
      <c r="K40" s="6" t="str">
        <f t="shared" si="0"/>
        <v>x</v>
      </c>
      <c r="M40" s="28" t="str">
        <f>IF(B40="C", "X", IF(B40="CS","X", IF(I40="Question","Required","X")))</f>
        <v>X</v>
      </c>
      <c r="N40" s="26" t="str">
        <f>IF(G40="Exclude","X",IF(H40="YesNo", "X", IF(B40="R","X","-")))</f>
        <v>X</v>
      </c>
    </row>
    <row r="41" spans="1:32" x14ac:dyDescent="0.25">
      <c r="A41" s="16">
        <v>40</v>
      </c>
      <c r="B41" s="16" t="s">
        <v>63</v>
      </c>
      <c r="C41" s="10" t="s">
        <v>104</v>
      </c>
      <c r="D41" s="10"/>
      <c r="E41" s="17">
        <v>1</v>
      </c>
      <c r="F41" s="10"/>
      <c r="G41" s="7" t="str">
        <f>IF(B41="R","X","-")</f>
        <v>-</v>
      </c>
      <c r="H41" s="7" t="str">
        <f t="shared" si="19"/>
        <v>-</v>
      </c>
      <c r="I41" s="8" t="s">
        <v>51</v>
      </c>
      <c r="J41" s="5" t="str">
        <f>IF(B41="R","X",IF(G41="Exclude","X","-"))</f>
        <v>-</v>
      </c>
      <c r="K41" s="6" t="str">
        <f t="shared" si="0"/>
        <v>x</v>
      </c>
      <c r="L41" s="6" t="str">
        <f>IF(G41="Exclude","X",IF(G41="Exclude","X",IF(H41="YesNo","X",IF(H41="YesNo","X",IF(B41="R","X","-")))))</f>
        <v>-</v>
      </c>
      <c r="M41" s="28" t="s">
        <v>259</v>
      </c>
      <c r="N41" s="26" t="s">
        <v>62</v>
      </c>
      <c r="O41" s="8" t="str">
        <f>IF(G41="Exclude","X",IF(G41="Exclude","X",IF(H41="YesNo","X",IF(H41="YesNo","X",IF(B41="R","X","-")))))</f>
        <v>-</v>
      </c>
      <c r="P41" s="23" t="str">
        <f>IF(G41="Exclude","X",IF(H41="YesNo","X",IF(N41="Meaning-R","X",IF(N41="Behavior only","X",IF(B41="R","X","-")))))</f>
        <v>X</v>
      </c>
      <c r="Q41" s="23" t="str">
        <f>IF(G41="Exclude","X",IF(H41="YesNo","X",IF(N41="Meaning-R","X",IF(N41="Behavior only","X",IF(B41="R","X","-")))))</f>
        <v>X</v>
      </c>
      <c r="R41" s="23" t="str">
        <f>IF(G41="Exclude","X",IF(H41="YesNo","X",IF(N41="Meaning-R","X",IF(N41="Behavior only","X",IF(B41="R","X","-")))))</f>
        <v>X</v>
      </c>
      <c r="S41" s="23" t="str">
        <f>IF(G41="Exclude","X",IF(H41="YesNo","X",IF(N41="Meaning-R","X",IF(N41="Behavior only","X",IF(B41="R","X","-")))))</f>
        <v>X</v>
      </c>
      <c r="T41" s="9" t="str">
        <f>IF(G41="Exclude","X",IF(H41="YesNo","X",IF(N41="Literacy-R","X",IF(N41="Behavior only","X",IF(B41="R","X","-")))))</f>
        <v>X</v>
      </c>
      <c r="U41" s="9" t="str">
        <f>IF(G41="Exclude","X",IF(H41="YesNo","X",IF(N41="Literacy-R","X",IF(N41="Behavior only","X",IF(B41="R","X","-")))))</f>
        <v>X</v>
      </c>
      <c r="V41" s="9" t="str">
        <f>IF(G41="Exclude","X",IF(H41="YesNo","X",IF(N41="Literacy-R","X",IF(N41="Behavior only","X",IF(B41="R","X","-")))))</f>
        <v>X</v>
      </c>
      <c r="W41" s="9" t="str">
        <f>IF(G41="Exclude","X",IF(H41="YesNo","X",IF(N41="Literacy-R","X",IF(N41="Behavior only","X",IF(B41="R","X","-")))))</f>
        <v>X</v>
      </c>
      <c r="X41" s="9" t="str">
        <f>IF(G41="Exclude","X",IF(H41="YesNo","X",IF(N41="Literacy-R","X",IF(N41="Behavior only","X",IF(B41="R","X","-")))))</f>
        <v>X</v>
      </c>
      <c r="AA41" s="9" t="str">
        <f>IF(G41="Exclude","X",IF(H41="YesNo","X",IF(N41="Literacy-R","X",IF(N41="Behavior only","X",IF(B41="R","X","-")))))</f>
        <v>X</v>
      </c>
      <c r="AB41" s="9" t="str">
        <f>IF(G41="Exclude","X",IF(H41="YesNo","X",IF(N41="Literacy-R","X",IF(N41="Behavior only","X",IF(B41="R","X","-")))))</f>
        <v>X</v>
      </c>
      <c r="AD41" s="9" t="str">
        <f>IF(G41="Exclude","X",IF(H41="YesNo","X",IF(N41="Literacy-R","X",IF(N41="Behavior only","X",IF(B41="R","X","-")))))</f>
        <v>X</v>
      </c>
      <c r="AE41" s="9" t="str">
        <f>IF(G41="Exclude","X",IF(H41="YesNo","X",IF(N41="Literacy-R","X",IF(N41="Behavior only","X",IF(B41="R","X","-")))))</f>
        <v>X</v>
      </c>
      <c r="AF41" s="9" t="str">
        <f>IF(G41="Exclude","X",IF(H41="YesNo","X",IF(N41="Literacy-R","X",IF(N41="Behavior only","X",IF(B41="R","X","-")))))</f>
        <v>X</v>
      </c>
    </row>
    <row r="42" spans="1:32" x14ac:dyDescent="0.25">
      <c r="A42" s="16">
        <v>41</v>
      </c>
      <c r="B42" s="16" t="s">
        <v>65</v>
      </c>
      <c r="C42" s="17" t="s">
        <v>105</v>
      </c>
      <c r="D42" s="17"/>
      <c r="E42" s="17">
        <v>1</v>
      </c>
      <c r="F42" s="17"/>
      <c r="G42" s="7" t="str">
        <f>IF(B42="R","X","-")</f>
        <v>-</v>
      </c>
      <c r="H42" s="7" t="str">
        <f t="shared" si="19"/>
        <v>-</v>
      </c>
      <c r="I42" s="8" t="str">
        <f>IF(B42="R","X",IF(G42="1","Exclude",IF(G42="Exclude","X",IF(H42="YesNo","X",IF(H42="YesNo","X",IF(B42="T","Comment",IF(B42="C","Comment",IF(B42="CS","Comment", "Required"))))))))</f>
        <v>Comment</v>
      </c>
      <c r="J42" s="5">
        <v>1</v>
      </c>
      <c r="K42" s="6" t="str">
        <f t="shared" si="0"/>
        <v>x</v>
      </c>
      <c r="M42" s="28" t="str">
        <f>IF(B42="C", "X", IF(B42="CS","X", IF(I42="Question","Required","X")))</f>
        <v>X</v>
      </c>
      <c r="N42" s="26" t="s">
        <v>59</v>
      </c>
    </row>
    <row r="43" spans="1:32" x14ac:dyDescent="0.25">
      <c r="A43" s="16">
        <v>42</v>
      </c>
      <c r="B43" s="16" t="s">
        <v>63</v>
      </c>
      <c r="C43" s="17" t="s">
        <v>106</v>
      </c>
      <c r="D43" s="17"/>
      <c r="E43" s="17">
        <v>1</v>
      </c>
      <c r="F43" s="17"/>
      <c r="G43" s="7" t="str">
        <f>IF(B43="R","X","-")</f>
        <v>-</v>
      </c>
      <c r="H43" s="7" t="str">
        <f t="shared" si="19"/>
        <v>-</v>
      </c>
      <c r="I43" s="8" t="str">
        <f>IF(B43="R","X",IF(G43="1","Exclude",IF(G43="Exclude","X",IF(H43="YesNo","X",IF(H43="YesNo","X",IF(B43="T","Comment",IF(B43="C","Comment",IF(B43="CS","Comment", "Required"))))))))</f>
        <v>Comment</v>
      </c>
      <c r="J43" s="5" t="str">
        <f t="shared" ref="J43:J49" si="20">IF(B43="R","X",IF(G43="Exclude","X","-"))</f>
        <v>-</v>
      </c>
      <c r="K43" s="6" t="str">
        <f t="shared" si="0"/>
        <v>x</v>
      </c>
      <c r="L43" s="6" t="str">
        <f t="shared" ref="L43:L49" si="21">IF(G43="Exclude","X",IF(G43="Exclude","X",IF(H43="YesNo","X",IF(H43="YesNo","X",IF(B43="R","X","-")))))</f>
        <v>-</v>
      </c>
      <c r="M43" s="28" t="str">
        <f>IF(B43="C", "X", IF(B43="CS","X", IF(I43="Question","Required","X")))</f>
        <v>X</v>
      </c>
      <c r="N43" s="26" t="s">
        <v>59</v>
      </c>
      <c r="O43" s="8" t="str">
        <f t="shared" ref="O43:O49" si="22">IF(G43="Exclude","X",IF(G43="Exclude","X",IF(H43="YesNo","X",IF(H43="YesNo","X",IF(B43="R","X","-")))))</f>
        <v>-</v>
      </c>
      <c r="P43" s="23" t="str">
        <f>IF(G43="Exclude","X",IF(H43="YesNo","X",IF(N43="Meaning-R","X",IF(N43="Behavior only","X",IF(B43="R","X","-")))))</f>
        <v>X</v>
      </c>
      <c r="Q43" s="23" t="str">
        <f t="shared" ref="Q43:Q49" si="23">IF(G43="Exclude","X",IF(H43="YesNo","X",IF(N43="Meaning-R","X",IF(N43="Behavior only","X",IF(B43="R","X","-")))))</f>
        <v>X</v>
      </c>
      <c r="R43" s="23" t="str">
        <f t="shared" ref="R43:R49" si="24">IF(G43="Exclude","X",IF(H43="YesNo","X",IF(N43="Meaning-R","X",IF(N43="Behavior only","X",IF(B43="R","X","-")))))</f>
        <v>X</v>
      </c>
      <c r="S43" s="23" t="str">
        <f t="shared" ref="S43:S49" si="25">IF(G43="Exclude","X",IF(H43="YesNo","X",IF(N43="Meaning-R","X",IF(N43="Behavior only","X",IF(B43="R","X","-")))))</f>
        <v>X</v>
      </c>
      <c r="T43" s="9" t="str">
        <f t="shared" ref="T43:T49" si="26">IF(G43="Exclude","X",IF(H43="YesNo","X",IF(N43="Literacy-R","X",IF(N43="Behavior only","X",IF(B43="R","X","-")))))</f>
        <v>-</v>
      </c>
      <c r="U43" s="9" t="str">
        <f>IF(G43="Exclude","X",IF(H43="YesNo","X",IF(N43="Literacy-R","X",IF(N43="Behavior only","X",IF(B43="R","X","-")))))</f>
        <v>-</v>
      </c>
      <c r="V43" s="9" t="str">
        <f t="shared" ref="V43:V49" si="27">IF(G43="Exclude","X",IF(H43="YesNo","X",IF(N43="Literacy-R","X",IF(N43="Behavior only","X",IF(B43="R","X","-")))))</f>
        <v>-</v>
      </c>
      <c r="W43" s="9" t="str">
        <f t="shared" ref="W43:W49" si="28">IF(G43="Exclude","X",IF(H43="YesNo","X",IF(N43="Literacy-R","X",IF(N43="Behavior only","X",IF(B43="R","X","-")))))</f>
        <v>-</v>
      </c>
      <c r="X43" s="9" t="str">
        <f t="shared" ref="X43:X49" si="29">IF(G43="Exclude","X",IF(H43="YesNo","X",IF(N43="Literacy-R","X",IF(N43="Behavior only","X",IF(B43="R","X","-")))))</f>
        <v>-</v>
      </c>
      <c r="AA43" s="9" t="str">
        <f t="shared" ref="AA43:AA49" si="30">IF(G43="Exclude","X",IF(H43="YesNo","X",IF(N43="Literacy-R","X",IF(N43="Behavior only","X",IF(B43="R","X","-")))))</f>
        <v>-</v>
      </c>
      <c r="AB43" s="9">
        <v>1</v>
      </c>
      <c r="AD43" s="9" t="str">
        <f t="shared" ref="AD43:AD49" si="31">IF(G43="Exclude","X",IF(H43="YesNo","X",IF(N43="Literacy-R","X",IF(N43="Behavior only","X",IF(B43="R","X","-")))))</f>
        <v>-</v>
      </c>
      <c r="AE43" s="9" t="str">
        <f>IF(G43="Exclude","X",IF(H43="YesNo","X",IF(N43="Literacy-R","X",IF(N43="Behavior only","X",IF(B43="R","X","-")))))</f>
        <v>-</v>
      </c>
      <c r="AF43" s="9" t="str">
        <f t="shared" ref="AF43:AF49" si="32">IF(G43="Exclude","X",IF(H43="YesNo","X",IF(N43="Literacy-R","X",IF(N43="Behavior only","X",IF(B43="R","X","-")))))</f>
        <v>-</v>
      </c>
    </row>
    <row r="44" spans="1:32" x14ac:dyDescent="0.25">
      <c r="A44" s="16">
        <v>43</v>
      </c>
      <c r="B44" s="16" t="s">
        <v>63</v>
      </c>
      <c r="C44" s="17" t="s">
        <v>107</v>
      </c>
      <c r="D44" s="17"/>
      <c r="E44" s="17">
        <v>1</v>
      </c>
      <c r="F44" s="17"/>
      <c r="G44" s="7" t="str">
        <f>IF(B44="R","X","-")</f>
        <v>-</v>
      </c>
      <c r="H44" s="7" t="str">
        <f t="shared" si="19"/>
        <v>-</v>
      </c>
      <c r="I44" s="8" t="s">
        <v>51</v>
      </c>
      <c r="J44" s="5" t="str">
        <f t="shared" si="20"/>
        <v>-</v>
      </c>
      <c r="K44" s="6" t="str">
        <f t="shared" si="0"/>
        <v>x</v>
      </c>
      <c r="L44" s="6" t="str">
        <f t="shared" si="21"/>
        <v>-</v>
      </c>
      <c r="M44" s="28" t="s">
        <v>236</v>
      </c>
      <c r="N44" s="26" t="s">
        <v>59</v>
      </c>
      <c r="O44" s="8" t="str">
        <f t="shared" si="22"/>
        <v>-</v>
      </c>
      <c r="P44" s="23" t="str">
        <f>IF(G44="Exclude","X",IF(H44="YesNo","X",IF(N44="Meaning-R","X",IF(N44="Behavior only","X",IF(B44="R","X","-")))))</f>
        <v>X</v>
      </c>
      <c r="Q44" s="23" t="str">
        <f t="shared" si="23"/>
        <v>X</v>
      </c>
      <c r="R44" s="23" t="str">
        <f t="shared" si="24"/>
        <v>X</v>
      </c>
      <c r="S44" s="23" t="str">
        <f t="shared" si="25"/>
        <v>X</v>
      </c>
      <c r="T44" s="9" t="str">
        <f t="shared" si="26"/>
        <v>-</v>
      </c>
      <c r="U44" s="9" t="str">
        <f>IF(G44="Exclude","X",IF(H44="YesNo","X",IF(N44="Literacy-R","X",IF(N44="Behavior only","X",IF(B44="R","X","-")))))</f>
        <v>-</v>
      </c>
      <c r="V44" s="9" t="str">
        <f t="shared" si="27"/>
        <v>-</v>
      </c>
      <c r="W44" s="9" t="str">
        <f t="shared" si="28"/>
        <v>-</v>
      </c>
      <c r="X44" s="9" t="str">
        <f t="shared" si="29"/>
        <v>-</v>
      </c>
      <c r="AA44" s="9" t="str">
        <f t="shared" si="30"/>
        <v>-</v>
      </c>
      <c r="AB44" s="9">
        <v>1</v>
      </c>
      <c r="AD44" s="9" t="str">
        <f t="shared" si="31"/>
        <v>-</v>
      </c>
      <c r="AE44" s="9">
        <v>1</v>
      </c>
      <c r="AF44" s="9" t="str">
        <f t="shared" si="32"/>
        <v>-</v>
      </c>
    </row>
    <row r="45" spans="1:32" ht="30" x14ac:dyDescent="0.25">
      <c r="A45" s="16">
        <v>44</v>
      </c>
      <c r="B45" s="16" t="s">
        <v>63</v>
      </c>
      <c r="C45" s="17" t="s">
        <v>108</v>
      </c>
      <c r="D45" s="17"/>
      <c r="E45" s="17">
        <v>1</v>
      </c>
      <c r="F45" s="17"/>
      <c r="G45" s="7" t="str">
        <f>IF(B45="R","X","-")</f>
        <v>-</v>
      </c>
      <c r="H45" s="7" t="str">
        <f t="shared" si="19"/>
        <v>-</v>
      </c>
      <c r="I45" s="8" t="s">
        <v>51</v>
      </c>
      <c r="J45" s="5" t="str">
        <f t="shared" si="20"/>
        <v>-</v>
      </c>
      <c r="K45" s="6" t="str">
        <f t="shared" si="0"/>
        <v>x</v>
      </c>
      <c r="L45" s="6" t="str">
        <f t="shared" si="21"/>
        <v>-</v>
      </c>
      <c r="M45" s="28" t="s">
        <v>15</v>
      </c>
      <c r="N45" s="26" t="s">
        <v>59</v>
      </c>
      <c r="O45" s="8" t="str">
        <f t="shared" si="22"/>
        <v>-</v>
      </c>
      <c r="P45" s="23" t="str">
        <f>IF(G45="Exclude","X",IF(H45="YesNo","X",IF(N45="Meaning-R","X",IF(N45="Behavior only","X",IF(B45="R","X","-")))))</f>
        <v>X</v>
      </c>
      <c r="Q45" s="23" t="str">
        <f t="shared" si="23"/>
        <v>X</v>
      </c>
      <c r="R45" s="23" t="str">
        <f t="shared" si="24"/>
        <v>X</v>
      </c>
      <c r="S45" s="23" t="str">
        <f t="shared" si="25"/>
        <v>X</v>
      </c>
      <c r="T45" s="9" t="str">
        <f t="shared" si="26"/>
        <v>-</v>
      </c>
      <c r="U45" s="9">
        <v>1</v>
      </c>
      <c r="V45" s="9" t="str">
        <f t="shared" si="27"/>
        <v>-</v>
      </c>
      <c r="W45" s="9" t="str">
        <f t="shared" si="28"/>
        <v>-</v>
      </c>
      <c r="X45" s="9" t="str">
        <f t="shared" si="29"/>
        <v>-</v>
      </c>
      <c r="AA45" s="9" t="str">
        <f t="shared" si="30"/>
        <v>-</v>
      </c>
      <c r="AB45" s="9" t="str">
        <f>IF(G45="Exclude","X",IF(H45="YesNo","X",IF(N45="Literacy-R","X",IF(N45="Behavior only","X",IF(B45="R","X","-")))))</f>
        <v>-</v>
      </c>
      <c r="AD45" s="9" t="str">
        <f t="shared" si="31"/>
        <v>-</v>
      </c>
      <c r="AE45" s="9" t="str">
        <f>IF(G45="Exclude","X",IF(H45="YesNo","X",IF(N45="Literacy-R","X",IF(N45="Behavior only","X",IF(B45="R","X","-")))))</f>
        <v>-</v>
      </c>
      <c r="AF45" s="9" t="str">
        <f t="shared" si="32"/>
        <v>-</v>
      </c>
    </row>
    <row r="46" spans="1:32" x14ac:dyDescent="0.25">
      <c r="A46" s="16">
        <v>45</v>
      </c>
      <c r="B46" s="16" t="s">
        <v>63</v>
      </c>
      <c r="C46" s="17" t="s">
        <v>109</v>
      </c>
      <c r="D46" s="17"/>
      <c r="E46" s="17">
        <v>1</v>
      </c>
      <c r="F46" s="17"/>
      <c r="G46" s="7" t="s">
        <v>52</v>
      </c>
      <c r="H46" s="7" t="str">
        <f t="shared" si="19"/>
        <v>-</v>
      </c>
      <c r="I46" s="8" t="str">
        <f>IF(B46="R","X",IF(G46="1","Exclude",IF(G46="Exclude","X",IF(H46="YesNo","X",IF(H46="YesNo","X",IF(B46="T","Comment",IF(B46="C","Comment",IF(B46="CS","Comment", "Required"))))))))</f>
        <v>X</v>
      </c>
      <c r="J46" s="5" t="str">
        <f t="shared" si="20"/>
        <v>X</v>
      </c>
      <c r="K46" s="6" t="str">
        <f t="shared" si="0"/>
        <v>x</v>
      </c>
      <c r="L46" s="6" t="str">
        <f t="shared" si="21"/>
        <v>X</v>
      </c>
      <c r="M46" s="28" t="str">
        <f>IF(B46="C", "X", IF(B46="CS","X", IF(I46="Question","Required","X")))</f>
        <v>X</v>
      </c>
      <c r="N46" s="26" t="str">
        <f>IF(G46="Exclude","X",IF(H46="YesNo", "X", IF(B46="R","X","-")))</f>
        <v>X</v>
      </c>
      <c r="O46" s="8" t="str">
        <f t="shared" si="22"/>
        <v>X</v>
      </c>
      <c r="P46" s="23" t="str">
        <f>IF(G46="Exclude","X",IF(H46="YesNo","X",IF(N46="Meaning-R","X",IF(N46="Behavior only","X",IF(B46="R","X","-")))))</f>
        <v>X</v>
      </c>
      <c r="Q46" s="23" t="str">
        <f t="shared" si="23"/>
        <v>X</v>
      </c>
      <c r="R46" s="23" t="str">
        <f t="shared" si="24"/>
        <v>X</v>
      </c>
      <c r="S46" s="23" t="str">
        <f t="shared" si="25"/>
        <v>X</v>
      </c>
      <c r="T46" s="9" t="str">
        <f t="shared" si="26"/>
        <v>X</v>
      </c>
      <c r="U46" s="9" t="str">
        <f>IF(G46="Exclude","X",IF(H46="YesNo","X",IF(N46="Literacy-R","X",IF(N46="Behavior only","X",IF(B46="R","X","-")))))</f>
        <v>X</v>
      </c>
      <c r="V46" s="9" t="str">
        <f t="shared" si="27"/>
        <v>X</v>
      </c>
      <c r="W46" s="9" t="str">
        <f t="shared" si="28"/>
        <v>X</v>
      </c>
      <c r="X46" s="9" t="str">
        <f t="shared" si="29"/>
        <v>X</v>
      </c>
      <c r="AA46" s="9" t="str">
        <f t="shared" si="30"/>
        <v>X</v>
      </c>
      <c r="AB46" s="9" t="str">
        <f>IF(G46="Exclude","X",IF(H46="YesNo","X",IF(N46="Literacy-R","X",IF(N46="Behavior only","X",IF(B46="R","X","-")))))</f>
        <v>X</v>
      </c>
      <c r="AD46" s="9" t="str">
        <f t="shared" si="31"/>
        <v>X</v>
      </c>
      <c r="AE46" s="9" t="str">
        <f>IF(G46="Exclude","X",IF(H46="YesNo","X",IF(N46="Literacy-R","X",IF(N46="Behavior only","X",IF(B46="R","X","-")))))</f>
        <v>X</v>
      </c>
      <c r="AF46" s="9" t="str">
        <f t="shared" si="32"/>
        <v>X</v>
      </c>
    </row>
    <row r="47" spans="1:32" x14ac:dyDescent="0.25">
      <c r="A47" s="16">
        <v>46</v>
      </c>
      <c r="B47" s="16" t="s">
        <v>63</v>
      </c>
      <c r="C47" s="17" t="s">
        <v>110</v>
      </c>
      <c r="D47" s="17"/>
      <c r="E47" s="17">
        <v>1</v>
      </c>
      <c r="F47" s="17"/>
      <c r="G47" s="7" t="str">
        <f t="shared" ref="G47:G57" si="33">IF(B47="R","X","-")</f>
        <v>-</v>
      </c>
      <c r="H47" s="7" t="str">
        <f t="shared" si="19"/>
        <v>-</v>
      </c>
      <c r="I47" s="8" t="str">
        <f>IF(B47="R","X",IF(G47="1","Exclude",IF(G47="Exclude","X",IF(H47="YesNo","X",IF(H47="YesNo","X",IF(B47="T","Comment",IF(B47="C","Comment",IF(B47="CS","Comment", "Required"))))))))</f>
        <v>Comment</v>
      </c>
      <c r="J47" s="5" t="str">
        <f t="shared" si="20"/>
        <v>-</v>
      </c>
      <c r="K47" s="6" t="str">
        <f t="shared" si="0"/>
        <v>x</v>
      </c>
      <c r="L47" s="6" t="str">
        <f t="shared" si="21"/>
        <v>-</v>
      </c>
      <c r="M47" s="28" t="str">
        <f>IF(B47="C", "X", IF(B47="CS","X", IF(I47="Question","Required","X")))</f>
        <v>X</v>
      </c>
      <c r="N47" s="26" t="s">
        <v>58</v>
      </c>
      <c r="O47" s="8" t="str">
        <f t="shared" si="22"/>
        <v>-</v>
      </c>
      <c r="P47" s="23">
        <v>1</v>
      </c>
      <c r="Q47" s="23" t="str">
        <f t="shared" si="23"/>
        <v>-</v>
      </c>
      <c r="R47" s="23" t="str">
        <f t="shared" si="24"/>
        <v>-</v>
      </c>
      <c r="S47" s="23" t="str">
        <f t="shared" si="25"/>
        <v>-</v>
      </c>
      <c r="T47" s="9" t="str">
        <f t="shared" si="26"/>
        <v>X</v>
      </c>
      <c r="U47" s="9" t="str">
        <f>IF(G47="Exclude","X",IF(H47="YesNo","X",IF(N47="Literacy-R","X",IF(N47="Behavior only","X",IF(B47="R","X","-")))))</f>
        <v>X</v>
      </c>
      <c r="V47" s="9" t="str">
        <f t="shared" si="27"/>
        <v>X</v>
      </c>
      <c r="W47" s="9" t="str">
        <f t="shared" si="28"/>
        <v>X</v>
      </c>
      <c r="X47" s="9" t="str">
        <f t="shared" si="29"/>
        <v>X</v>
      </c>
      <c r="AA47" s="9" t="str">
        <f t="shared" si="30"/>
        <v>X</v>
      </c>
      <c r="AB47" s="9" t="str">
        <f>IF(G47="Exclude","X",IF(H47="YesNo","X",IF(N47="Literacy-R","X",IF(N47="Behavior only","X",IF(B47="R","X","-")))))</f>
        <v>X</v>
      </c>
      <c r="AD47" s="9" t="str">
        <f t="shared" si="31"/>
        <v>X</v>
      </c>
      <c r="AE47" s="9" t="str">
        <f>IF(G47="Exclude","X",IF(H47="YesNo","X",IF(N47="Literacy-R","X",IF(N47="Behavior only","X",IF(B47="R","X","-")))))</f>
        <v>X</v>
      </c>
      <c r="AF47" s="9" t="str">
        <f t="shared" si="32"/>
        <v>X</v>
      </c>
    </row>
    <row r="48" spans="1:32" x14ac:dyDescent="0.25">
      <c r="A48" s="16">
        <v>47</v>
      </c>
      <c r="B48" s="16" t="s">
        <v>63</v>
      </c>
      <c r="C48" s="17" t="s">
        <v>111</v>
      </c>
      <c r="D48" s="17"/>
      <c r="E48" s="17">
        <v>1</v>
      </c>
      <c r="F48" s="17"/>
      <c r="G48" s="7" t="str">
        <f t="shared" si="33"/>
        <v>-</v>
      </c>
      <c r="H48" s="7" t="str">
        <f t="shared" si="19"/>
        <v>-</v>
      </c>
      <c r="I48" s="8" t="s">
        <v>51</v>
      </c>
      <c r="J48" s="5" t="str">
        <f t="shared" si="20"/>
        <v>-</v>
      </c>
      <c r="K48" s="6" t="str">
        <f t="shared" si="0"/>
        <v>x</v>
      </c>
      <c r="L48" s="6" t="str">
        <f t="shared" si="21"/>
        <v>-</v>
      </c>
      <c r="M48" s="28" t="s">
        <v>236</v>
      </c>
      <c r="N48" s="26" t="s">
        <v>59</v>
      </c>
      <c r="O48" s="8" t="str">
        <f t="shared" si="22"/>
        <v>-</v>
      </c>
      <c r="P48" s="23" t="str">
        <f>IF(G48="Exclude","X",IF(H48="YesNo","X",IF(N48="Meaning-R","X",IF(N48="Behavior only","X",IF(B48="R","X","-")))))</f>
        <v>X</v>
      </c>
      <c r="Q48" s="23" t="str">
        <f t="shared" si="23"/>
        <v>X</v>
      </c>
      <c r="R48" s="23" t="str">
        <f t="shared" si="24"/>
        <v>X</v>
      </c>
      <c r="S48" s="23" t="str">
        <f t="shared" si="25"/>
        <v>X</v>
      </c>
      <c r="T48" s="9" t="str">
        <f t="shared" si="26"/>
        <v>-</v>
      </c>
      <c r="U48" s="9" t="str">
        <f>IF(G48="Exclude","X",IF(H48="YesNo","X",IF(N48="Literacy-R","X",IF(N48="Behavior only","X",IF(B48="R","X","-")))))</f>
        <v>-</v>
      </c>
      <c r="V48" s="9" t="str">
        <f t="shared" si="27"/>
        <v>-</v>
      </c>
      <c r="W48" s="9" t="str">
        <f t="shared" si="28"/>
        <v>-</v>
      </c>
      <c r="X48" s="9" t="str">
        <f t="shared" si="29"/>
        <v>-</v>
      </c>
      <c r="AA48" s="9" t="str">
        <f t="shared" si="30"/>
        <v>-</v>
      </c>
      <c r="AB48" s="9">
        <v>1</v>
      </c>
      <c r="AD48" s="9" t="str">
        <f t="shared" si="31"/>
        <v>-</v>
      </c>
      <c r="AE48" s="9">
        <v>1</v>
      </c>
      <c r="AF48" s="9" t="str">
        <f t="shared" si="32"/>
        <v>-</v>
      </c>
    </row>
    <row r="49" spans="1:32" x14ac:dyDescent="0.25">
      <c r="A49" s="16">
        <v>48</v>
      </c>
      <c r="B49" s="16" t="s">
        <v>63</v>
      </c>
      <c r="C49" s="17" t="s">
        <v>112</v>
      </c>
      <c r="D49" s="17"/>
      <c r="E49" s="17">
        <v>1</v>
      </c>
      <c r="F49" s="17"/>
      <c r="G49" s="7" t="str">
        <f t="shared" si="33"/>
        <v>-</v>
      </c>
      <c r="H49" s="7" t="str">
        <f t="shared" si="19"/>
        <v>-</v>
      </c>
      <c r="I49" s="8" t="s">
        <v>49</v>
      </c>
      <c r="J49" s="5" t="str">
        <f t="shared" si="20"/>
        <v>-</v>
      </c>
      <c r="K49" s="6" t="str">
        <f t="shared" si="0"/>
        <v>x</v>
      </c>
      <c r="L49" s="6" t="str">
        <f t="shared" si="21"/>
        <v>-</v>
      </c>
      <c r="M49" s="28" t="str">
        <f>IF(B49="C", "X", IF(B49="CS","X", IF(I49="Question","Required","X")))</f>
        <v>X</v>
      </c>
      <c r="N49" s="26" t="s">
        <v>59</v>
      </c>
      <c r="O49" s="8" t="str">
        <f t="shared" si="22"/>
        <v>-</v>
      </c>
      <c r="P49" s="23" t="str">
        <f>IF(G49="Exclude","X",IF(H49="YesNo","X",IF(N49="Meaning-R","X",IF(N49="Behavior only","X",IF(B49="R","X","-")))))</f>
        <v>X</v>
      </c>
      <c r="Q49" s="23" t="str">
        <f t="shared" si="23"/>
        <v>X</v>
      </c>
      <c r="R49" s="23" t="str">
        <f t="shared" si="24"/>
        <v>X</v>
      </c>
      <c r="S49" s="23" t="str">
        <f t="shared" si="25"/>
        <v>X</v>
      </c>
      <c r="T49" s="9" t="str">
        <f t="shared" si="26"/>
        <v>-</v>
      </c>
      <c r="U49" s="9" t="str">
        <f>IF(G49="Exclude","X",IF(H49="YesNo","X",IF(N49="Literacy-R","X",IF(N49="Behavior only","X",IF(B49="R","X","-")))))</f>
        <v>-</v>
      </c>
      <c r="V49" s="9" t="str">
        <f t="shared" si="27"/>
        <v>-</v>
      </c>
      <c r="W49" s="9" t="str">
        <f t="shared" si="28"/>
        <v>-</v>
      </c>
      <c r="X49" s="9" t="str">
        <f t="shared" si="29"/>
        <v>-</v>
      </c>
      <c r="AA49" s="9" t="str">
        <f t="shared" si="30"/>
        <v>-</v>
      </c>
      <c r="AB49" s="9">
        <v>1</v>
      </c>
      <c r="AD49" s="9" t="str">
        <f t="shared" si="31"/>
        <v>-</v>
      </c>
      <c r="AE49" s="9">
        <v>1</v>
      </c>
      <c r="AF49" s="9" t="str">
        <f t="shared" si="32"/>
        <v>-</v>
      </c>
    </row>
    <row r="50" spans="1:32" x14ac:dyDescent="0.25">
      <c r="A50" s="16">
        <v>49</v>
      </c>
      <c r="B50" s="16" t="s">
        <v>65</v>
      </c>
      <c r="C50" s="17" t="s">
        <v>66</v>
      </c>
      <c r="D50" s="17"/>
      <c r="E50" s="17">
        <v>1</v>
      </c>
      <c r="F50" s="17"/>
      <c r="G50" s="7" t="str">
        <f t="shared" si="33"/>
        <v>-</v>
      </c>
      <c r="H50" s="7" t="s">
        <v>53</v>
      </c>
      <c r="I50" s="8" t="str">
        <f>IF(B50="R","X",IF(G50="1","Exclude",IF(G50="Exclude","X",IF(H50="YesNo","X",IF(H50="YesNo","X",IF(B50="T","Comment",IF(B50="C","Comment",IF(B50="CS","Comment", "Required"))))))))</f>
        <v>X</v>
      </c>
      <c r="J50" s="5" t="s">
        <v>21</v>
      </c>
      <c r="K50" s="6" t="str">
        <f t="shared" si="0"/>
        <v>x</v>
      </c>
      <c r="M50" s="28" t="str">
        <f>IF(B50="C", "X", IF(B50="CS","X", IF(I50="Question","Required","X")))</f>
        <v>X</v>
      </c>
      <c r="N50" s="26" t="str">
        <f>IF(G50="Exclude","X",IF(H50="YesNo", "X", IF(B50="R","X","-")))</f>
        <v>X</v>
      </c>
    </row>
    <row r="51" spans="1:32" x14ac:dyDescent="0.25">
      <c r="A51" s="16">
        <v>50</v>
      </c>
      <c r="B51" s="16" t="s">
        <v>68</v>
      </c>
      <c r="C51" s="19" t="s">
        <v>113</v>
      </c>
      <c r="D51" s="19"/>
      <c r="E51" s="17">
        <v>1</v>
      </c>
      <c r="F51" s="19"/>
      <c r="G51" s="7" t="str">
        <f t="shared" si="33"/>
        <v>X</v>
      </c>
      <c r="H51" s="7" t="str">
        <f t="shared" ref="H51:H79" si="34">IF(B51="R","X","-")</f>
        <v>X</v>
      </c>
      <c r="I51" s="8" t="str">
        <f>IF(B51="R","X",IF(G51="1","Exclude",IF(G51="Exclude","X",IF(H51="YesNo","X",IF(H51="YesNo","X",IF(B51="T","Comment",IF(B51="C","Comment",IF(B51="CS","Comment", "Required"))))))))</f>
        <v>X</v>
      </c>
      <c r="J51" s="5" t="str">
        <f>IF(B51="R","X",IF(G51="Exclude","X","-"))</f>
        <v>X</v>
      </c>
      <c r="K51" s="6" t="str">
        <f t="shared" si="0"/>
        <v>x</v>
      </c>
      <c r="L51" s="6" t="str">
        <f>IF(G51="Exclude","X",IF(G51="Exclude","X",IF(H51="YesNo","X",IF(H51="YesNo","X",IF(B51="R","X","-")))))</f>
        <v>X</v>
      </c>
      <c r="M51" s="28" t="str">
        <f>IF(B51="C", "X", IF(B51="CS","X", IF(I51="Question","Required","X")))</f>
        <v>X</v>
      </c>
      <c r="N51" s="26" t="str">
        <f>IF(G51="Exclude","X",IF(H51="YesNo", "X", IF(B51="R","X","-")))</f>
        <v>X</v>
      </c>
      <c r="O51" s="8" t="str">
        <f>IF(G51="Exclude","X",IF(G51="Exclude","X",IF(H51="YesNo","X",IF(H51="YesNo","X",IF(B51="R","X","-")))))</f>
        <v>X</v>
      </c>
      <c r="P51" s="23" t="str">
        <f>IF(G51="Exclude","X",IF(H51="YesNo","X",IF(N51="Meaning-R","X",IF(N51="Behavior only","X",IF(B51="R","X","-")))))</f>
        <v>X</v>
      </c>
      <c r="Q51" s="23" t="str">
        <f>IF(G51="Exclude","X",IF(H51="YesNo","X",IF(N51="Meaning-R","X",IF(N51="Behavior only","X",IF(B51="R","X","-")))))</f>
        <v>X</v>
      </c>
      <c r="R51" s="23" t="str">
        <f>IF(G51="Exclude","X",IF(H51="YesNo","X",IF(N51="Meaning-R","X",IF(N51="Behavior only","X",IF(B51="R","X","-")))))</f>
        <v>X</v>
      </c>
      <c r="S51" s="23" t="str">
        <f>IF(G51="Exclude","X",IF(H51="YesNo","X",IF(N51="Meaning-R","X",IF(N51="Behavior only","X",IF(B51="R","X","-")))))</f>
        <v>X</v>
      </c>
      <c r="T51" s="9" t="str">
        <f>IF(G51="Exclude","X",IF(H51="YesNo","X",IF(N51="Literacy-R","X",IF(N51="Behavior only","X",IF(B51="R","X","-")))))</f>
        <v>X</v>
      </c>
      <c r="U51" s="9" t="str">
        <f>IF(G51="Exclude","X",IF(H51="YesNo","X",IF(N51="Literacy-R","X",IF(N51="Behavior only","X",IF(B51="R","X","-")))))</f>
        <v>X</v>
      </c>
      <c r="V51" s="9" t="str">
        <f>IF(G51="Exclude","X",IF(H51="YesNo","X",IF(N51="Literacy-R","X",IF(N51="Behavior only","X",IF(B51="R","X","-")))))</f>
        <v>X</v>
      </c>
      <c r="W51" s="9" t="str">
        <f>IF(G51="Exclude","X",IF(H51="YesNo","X",IF(N51="Literacy-R","X",IF(N51="Behavior only","X",IF(B51="R","X","-")))))</f>
        <v>X</v>
      </c>
      <c r="X51" s="9" t="str">
        <f>IF(G51="Exclude","X",IF(H51="YesNo","X",IF(N51="Literacy-R","X",IF(N51="Behavior only","X",IF(B51="R","X","-")))))</f>
        <v>X</v>
      </c>
      <c r="AA51" s="9" t="str">
        <f>IF(G51="Exclude","X",IF(H51="YesNo","X",IF(N51="Literacy-R","X",IF(N51="Behavior only","X",IF(B51="R","X","-")))))</f>
        <v>X</v>
      </c>
      <c r="AB51" s="9" t="str">
        <f>IF(G51="Exclude","X",IF(H51="YesNo","X",IF(N51="Literacy-R","X",IF(N51="Behavior only","X",IF(B51="R","X","-")))))</f>
        <v>X</v>
      </c>
      <c r="AD51" s="9" t="str">
        <f>IF(G51="Exclude","X",IF(H51="YesNo","X",IF(N51="Literacy-R","X",IF(N51="Behavior only","X",IF(B51="R","X","-")))))</f>
        <v>X</v>
      </c>
      <c r="AE51" s="9" t="str">
        <f>IF(G51="Exclude","X",IF(H51="YesNo","X",IF(N51="Literacy-R","X",IF(N51="Behavior only","X",IF(B51="R","X","-")))))</f>
        <v>X</v>
      </c>
      <c r="AF51" s="9" t="str">
        <f>IF(G51="Exclude","X",IF(H51="YesNo","X",IF(N51="Literacy-R","X",IF(N51="Behavior only","X",IF(B51="R","X","-")))))</f>
        <v>X</v>
      </c>
    </row>
    <row r="52" spans="1:32" x14ac:dyDescent="0.25">
      <c r="A52" s="16">
        <v>51</v>
      </c>
      <c r="B52" s="16" t="s">
        <v>63</v>
      </c>
      <c r="C52" s="17" t="s">
        <v>114</v>
      </c>
      <c r="D52" s="17"/>
      <c r="E52" s="17">
        <v>1</v>
      </c>
      <c r="F52" s="17"/>
      <c r="G52" s="7" t="str">
        <f t="shared" si="33"/>
        <v>-</v>
      </c>
      <c r="H52" s="7" t="str">
        <f t="shared" si="34"/>
        <v>-</v>
      </c>
      <c r="I52" s="8" t="str">
        <f>IF(B52="R","X",IF(G52="1","Exclude",IF(G52="Exclude","X",IF(H52="YesNo","X",IF(H52="YesNo","X",IF(B52="T","Comment",IF(B52="C","Comment",IF(B52="CS","Comment", "Required"))))))))</f>
        <v>Comment</v>
      </c>
      <c r="J52" s="5" t="str">
        <f>IF(B52="R","X",IF(G52="Exclude","X","-"))</f>
        <v>-</v>
      </c>
      <c r="K52" s="6" t="str">
        <f t="shared" si="0"/>
        <v>x</v>
      </c>
      <c r="L52" s="6" t="str">
        <f>IF(G52="Exclude","X",IF(G52="Exclude","X",IF(H52="YesNo","X",IF(H52="YesNo","X",IF(B52="R","X","-")))))</f>
        <v>-</v>
      </c>
      <c r="M52" s="28" t="str">
        <f>IF(B52="C", "X", IF(B52="CS","X", IF(I52="Question","Required","X")))</f>
        <v>X</v>
      </c>
      <c r="N52" s="26" t="s">
        <v>59</v>
      </c>
      <c r="O52" s="8" t="str">
        <f>IF(G52="Exclude","X",IF(G52="Exclude","X",IF(H52="YesNo","X",IF(H52="YesNo","X",IF(B52="R","X","-")))))</f>
        <v>-</v>
      </c>
      <c r="P52" s="23" t="str">
        <f>IF(G52="Exclude","X",IF(H52="YesNo","X",IF(N52="Meaning-R","X",IF(N52="Behavior only","X",IF(B52="R","X","-")))))</f>
        <v>X</v>
      </c>
      <c r="Q52" s="23" t="str">
        <f>IF(G52="Exclude","X",IF(H52="YesNo","X",IF(N52="Meaning-R","X",IF(N52="Behavior only","X",IF(B52="R","X","-")))))</f>
        <v>X</v>
      </c>
      <c r="R52" s="23" t="str">
        <f>IF(G52="Exclude","X",IF(H52="YesNo","X",IF(N52="Meaning-R","X",IF(N52="Behavior only","X",IF(B52="R","X","-")))))</f>
        <v>X</v>
      </c>
      <c r="S52" s="23" t="str">
        <f>IF(G52="Exclude","X",IF(H52="YesNo","X",IF(N52="Meaning-R","X",IF(N52="Behavior only","X",IF(B52="R","X","-")))))</f>
        <v>X</v>
      </c>
      <c r="T52" s="9">
        <v>1</v>
      </c>
      <c r="U52" s="9" t="str">
        <f>IF(G52="Exclude","X",IF(H52="YesNo","X",IF(N52="Literacy-R","X",IF(N52="Behavior only","X",IF(B52="R","X","-")))))</f>
        <v>-</v>
      </c>
      <c r="V52" s="9" t="str">
        <f>IF(G52="Exclude","X",IF(H52="YesNo","X",IF(N52="Literacy-R","X",IF(N52="Behavior only","X",IF(B52="R","X","-")))))</f>
        <v>-</v>
      </c>
      <c r="W52" s="9" t="str">
        <f>IF(G52="Exclude","X",IF(H52="YesNo","X",IF(N52="Literacy-R","X",IF(N52="Behavior only","X",IF(B52="R","X","-")))))</f>
        <v>-</v>
      </c>
      <c r="X52" s="9" t="str">
        <f>IF(G52="Exclude","X",IF(H52="YesNo","X",IF(N52="Literacy-R","X",IF(N52="Behavior only","X",IF(B52="R","X","-")))))</f>
        <v>-</v>
      </c>
      <c r="AA52" s="9" t="str">
        <f>IF(G52="Exclude","X",IF(H52="YesNo","X",IF(N52="Literacy-R","X",IF(N52="Behavior only","X",IF(B52="R","X","-")))))</f>
        <v>-</v>
      </c>
      <c r="AB52" s="9" t="str">
        <f>IF(G52="Exclude","X",IF(H52="YesNo","X",IF(N52="Literacy-R","X",IF(N52="Behavior only","X",IF(B52="R","X","-")))))</f>
        <v>-</v>
      </c>
      <c r="AD52" s="9" t="str">
        <f>IF(G52="Exclude","X",IF(H52="YesNo","X",IF(N52="Literacy-R","X",IF(N52="Behavior only","X",IF(B52="R","X","-")))))</f>
        <v>-</v>
      </c>
      <c r="AE52" s="9" t="str">
        <f>IF(G52="Exclude","X",IF(H52="YesNo","X",IF(N52="Literacy-R","X",IF(N52="Behavior only","X",IF(B52="R","X","-")))))</f>
        <v>-</v>
      </c>
      <c r="AF52" s="9" t="str">
        <f>IF(G52="Exclude","X",IF(H52="YesNo","X",IF(N52="Literacy-R","X",IF(N52="Behavior only","X",IF(B52="R","X","-")))))</f>
        <v>-</v>
      </c>
    </row>
    <row r="53" spans="1:32" x14ac:dyDescent="0.25">
      <c r="A53" s="16">
        <v>52</v>
      </c>
      <c r="B53" s="16" t="s">
        <v>68</v>
      </c>
      <c r="C53" s="19" t="s">
        <v>115</v>
      </c>
      <c r="D53" s="19"/>
      <c r="E53" s="17">
        <v>1</v>
      </c>
      <c r="F53" s="19"/>
      <c r="G53" s="7" t="str">
        <f t="shared" si="33"/>
        <v>X</v>
      </c>
      <c r="H53" s="7" t="str">
        <f t="shared" si="34"/>
        <v>X</v>
      </c>
      <c r="I53" s="8" t="str">
        <f>IF(B53="R","X",IF(G53="1","Exclude",IF(G53="Exclude","X",IF(H53="YesNo","X",IF(H53="YesNo","X",IF(B53="T","Comment",IF(B53="C","Comment",IF(B53="CS","Comment", "Required"))))))))</f>
        <v>X</v>
      </c>
      <c r="J53" s="5" t="str">
        <f>IF(B53="R","X",IF(G53="Exclude","X","-"))</f>
        <v>X</v>
      </c>
      <c r="K53" s="6" t="str">
        <f t="shared" si="0"/>
        <v>x</v>
      </c>
      <c r="L53" s="6" t="str">
        <f>IF(G53="Exclude","X",IF(G53="Exclude","X",IF(H53="YesNo","X",IF(H53="YesNo","X",IF(B53="R","X","-")))))</f>
        <v>X</v>
      </c>
      <c r="M53" s="28" t="str">
        <f>IF(B53="C", "X", IF(B53="CS","X", IF(I53="Question","Required","X")))</f>
        <v>X</v>
      </c>
      <c r="N53" s="26" t="str">
        <f>IF(G53="Exclude","X",IF(H53="YesNo", "X", IF(B53="R","X","-")))</f>
        <v>X</v>
      </c>
      <c r="O53" s="8" t="str">
        <f>IF(G53="Exclude","X",IF(G53="Exclude","X",IF(H53="YesNo","X",IF(H53="YesNo","X",IF(B53="R","X","-")))))</f>
        <v>X</v>
      </c>
      <c r="P53" s="23" t="str">
        <f>IF(G53="Exclude","X",IF(H53="YesNo","X",IF(N53="Meaning-R","X",IF(N53="Behavior only","X",IF(B53="R","X","-")))))</f>
        <v>X</v>
      </c>
      <c r="Q53" s="23" t="str">
        <f>IF(G53="Exclude","X",IF(H53="YesNo","X",IF(N53="Meaning-R","X",IF(N53="Behavior only","X",IF(B53="R","X","-")))))</f>
        <v>X</v>
      </c>
      <c r="R53" s="23" t="str">
        <f>IF(G53="Exclude","X",IF(H53="YesNo","X",IF(N53="Meaning-R","X",IF(N53="Behavior only","X",IF(B53="R","X","-")))))</f>
        <v>X</v>
      </c>
      <c r="S53" s="23" t="str">
        <f>IF(G53="Exclude","X",IF(H53="YesNo","X",IF(N53="Meaning-R","X",IF(N53="Behavior only","X",IF(B53="R","X","-")))))</f>
        <v>X</v>
      </c>
      <c r="T53" s="9" t="str">
        <f>IF(G53="Exclude","X",IF(H53="YesNo","X",IF(N53="Literacy-R","X",IF(N53="Behavior only","X",IF(B53="R","X","-")))))</f>
        <v>X</v>
      </c>
      <c r="U53" s="9" t="str">
        <f>IF(G53="Exclude","X",IF(H53="YesNo","X",IF(N53="Literacy-R","X",IF(N53="Behavior only","X",IF(B53="R","X","-")))))</f>
        <v>X</v>
      </c>
      <c r="V53" s="9" t="str">
        <f>IF(G53="Exclude","X",IF(H53="YesNo","X",IF(N53="Literacy-R","X",IF(N53="Behavior only","X",IF(B53="R","X","-")))))</f>
        <v>X</v>
      </c>
      <c r="W53" s="9" t="str">
        <f>IF(G53="Exclude","X",IF(H53="YesNo","X",IF(N53="Literacy-R","X",IF(N53="Behavior only","X",IF(B53="R","X","-")))))</f>
        <v>X</v>
      </c>
      <c r="X53" s="9" t="str">
        <f>IF(G53="Exclude","X",IF(H53="YesNo","X",IF(N53="Literacy-R","X",IF(N53="Behavior only","X",IF(B53="R","X","-")))))</f>
        <v>X</v>
      </c>
      <c r="AA53" s="9" t="str">
        <f>IF(G53="Exclude","X",IF(H53="YesNo","X",IF(N53="Literacy-R","X",IF(N53="Behavior only","X",IF(B53="R","X","-")))))</f>
        <v>X</v>
      </c>
      <c r="AB53" s="9" t="str">
        <f>IF(G53="Exclude","X",IF(H53="YesNo","X",IF(N53="Literacy-R","X",IF(N53="Behavior only","X",IF(B53="R","X","-")))))</f>
        <v>X</v>
      </c>
      <c r="AD53" s="9" t="str">
        <f>IF(G53="Exclude","X",IF(H53="YesNo","X",IF(N53="Literacy-R","X",IF(N53="Behavior only","X",IF(B53="R","X","-")))))</f>
        <v>X</v>
      </c>
      <c r="AE53" s="9" t="str">
        <f>IF(G53="Exclude","X",IF(H53="YesNo","X",IF(N53="Literacy-R","X",IF(N53="Behavior only","X",IF(B53="R","X","-")))))</f>
        <v>X</v>
      </c>
      <c r="AF53" s="9" t="str">
        <f>IF(G53="Exclude","X",IF(H53="YesNo","X",IF(N53="Literacy-R","X",IF(N53="Behavior only","X",IF(B53="R","X","-")))))</f>
        <v>X</v>
      </c>
    </row>
    <row r="54" spans="1:32" x14ac:dyDescent="0.25">
      <c r="A54" s="16">
        <v>53</v>
      </c>
      <c r="B54" s="16" t="s">
        <v>63</v>
      </c>
      <c r="C54" s="17" t="s">
        <v>116</v>
      </c>
      <c r="D54" s="17"/>
      <c r="E54" s="17">
        <v>1</v>
      </c>
      <c r="F54" s="17"/>
      <c r="G54" s="7" t="str">
        <f t="shared" si="33"/>
        <v>-</v>
      </c>
      <c r="H54" s="7" t="str">
        <f t="shared" si="34"/>
        <v>-</v>
      </c>
      <c r="I54" s="8" t="s">
        <v>51</v>
      </c>
      <c r="J54" s="5" t="str">
        <f>IF(B54="R","X",IF(G54="Exclude","X","-"))</f>
        <v>-</v>
      </c>
      <c r="K54" s="6" t="str">
        <f t="shared" si="0"/>
        <v>x</v>
      </c>
      <c r="L54" s="6" t="str">
        <f>IF(G54="Exclude","X",IF(G54="Exclude","X",IF(H54="YesNo","X",IF(H54="YesNo","X",IF(B54="R","X","-")))))</f>
        <v>-</v>
      </c>
      <c r="M54" s="28" t="s">
        <v>236</v>
      </c>
      <c r="N54" s="26" t="s">
        <v>59</v>
      </c>
      <c r="O54" s="8" t="str">
        <f>IF(G54="Exclude","X",IF(G54="Exclude","X",IF(H54="YesNo","X",IF(H54="YesNo","X",IF(B54="R","X","-")))))</f>
        <v>-</v>
      </c>
      <c r="P54" s="23" t="str">
        <f>IF(G54="Exclude","X",IF(H54="YesNo","X",IF(N54="Meaning-R","X",IF(N54="Behavior only","X",IF(B54="R","X","-")))))</f>
        <v>X</v>
      </c>
      <c r="Q54" s="23" t="str">
        <f>IF(G54="Exclude","X",IF(H54="YesNo","X",IF(N54="Meaning-R","X",IF(N54="Behavior only","X",IF(B54="R","X","-")))))</f>
        <v>X</v>
      </c>
      <c r="R54" s="23" t="str">
        <f>IF(G54="Exclude","X",IF(H54="YesNo","X",IF(N54="Meaning-R","X",IF(N54="Behavior only","X",IF(B54="R","X","-")))))</f>
        <v>X</v>
      </c>
      <c r="S54" s="23" t="str">
        <f>IF(G54="Exclude","X",IF(H54="YesNo","X",IF(N54="Meaning-R","X",IF(N54="Behavior only","X",IF(B54="R","X","-")))))</f>
        <v>X</v>
      </c>
      <c r="T54" s="9" t="str">
        <f>IF(G54="Exclude","X",IF(H54="YesNo","X",IF(N54="Literacy-R","X",IF(N54="Behavior only","X",IF(B54="R","X","-")))))</f>
        <v>-</v>
      </c>
      <c r="U54" s="9" t="str">
        <f>IF(G54="Exclude","X",IF(H54="YesNo","X",IF(N54="Literacy-R","X",IF(N54="Behavior only","X",IF(B54="R","X","-")))))</f>
        <v>-</v>
      </c>
      <c r="V54" s="9" t="str">
        <f>IF(G54="Exclude","X",IF(H54="YesNo","X",IF(N54="Literacy-R","X",IF(N54="Behavior only","X",IF(B54="R","X","-")))))</f>
        <v>-</v>
      </c>
      <c r="W54" s="9" t="str">
        <f>IF(G54="Exclude","X",IF(H54="YesNo","X",IF(N54="Literacy-R","X",IF(N54="Behavior only","X",IF(B54="R","X","-")))))</f>
        <v>-</v>
      </c>
      <c r="X54" s="9" t="str">
        <f>IF(G54="Exclude","X",IF(H54="YesNo","X",IF(N54="Literacy-R","X",IF(N54="Behavior only","X",IF(B54="R","X","-")))))</f>
        <v>-</v>
      </c>
      <c r="AA54" s="9" t="str">
        <f>IF(G54="Exclude","X",IF(H54="YesNo","X",IF(N54="Literacy-R","X",IF(N54="Behavior only","X",IF(B54="R","X","-")))))</f>
        <v>-</v>
      </c>
      <c r="AB54" s="9" t="str">
        <f>IF(G54="Exclude","X",IF(H54="YesNo","X",IF(N54="Literacy-R","X",IF(N54="Behavior only","X",IF(B54="R","X","-")))))</f>
        <v>-</v>
      </c>
      <c r="AD54" s="9" t="str">
        <f>IF(G54="Exclude","X",IF(H54="YesNo","X",IF(N54="Literacy-R","X",IF(N54="Behavior only","X",IF(B54="R","X","-")))))</f>
        <v>-</v>
      </c>
      <c r="AE54" s="9" t="str">
        <f>IF(G54="Exclude","X",IF(H54="YesNo","X",IF(N54="Literacy-R","X",IF(N54="Behavior only","X",IF(B54="R","X","-")))))</f>
        <v>-</v>
      </c>
      <c r="AF54" s="9">
        <v>1</v>
      </c>
    </row>
    <row r="55" spans="1:32" x14ac:dyDescent="0.25">
      <c r="A55" s="16">
        <v>54</v>
      </c>
      <c r="B55" s="16" t="s">
        <v>65</v>
      </c>
      <c r="C55" s="10" t="s">
        <v>117</v>
      </c>
      <c r="D55" s="10"/>
      <c r="E55" s="17">
        <v>1</v>
      </c>
      <c r="F55" s="10"/>
      <c r="G55" s="7" t="str">
        <f t="shared" si="33"/>
        <v>-</v>
      </c>
      <c r="H55" s="7" t="str">
        <f t="shared" si="34"/>
        <v>-</v>
      </c>
      <c r="I55" s="8" t="str">
        <f>IF(B55="R","X",IF(G55="1","Exclude",IF(G55="Exclude","X",IF(H55="YesNo","X",IF(H55="YesNo","X",IF(B55="T","Comment",IF(B55="C","Comment",IF(B55="CS","Comment", "Required"))))))))</f>
        <v>Comment</v>
      </c>
      <c r="J55" s="5">
        <v>1</v>
      </c>
      <c r="K55" s="6" t="str">
        <f t="shared" si="0"/>
        <v>x</v>
      </c>
      <c r="M55" s="28" t="str">
        <f>IF(B55="C", "X", IF(B55="CS","X", IF(I55="Question","Required","X")))</f>
        <v>X</v>
      </c>
      <c r="N55" s="26" t="s">
        <v>59</v>
      </c>
    </row>
    <row r="56" spans="1:32" x14ac:dyDescent="0.25">
      <c r="A56" s="16">
        <v>55</v>
      </c>
      <c r="B56" s="16" t="s">
        <v>63</v>
      </c>
      <c r="C56" s="17" t="s">
        <v>118</v>
      </c>
      <c r="D56" s="17"/>
      <c r="E56" s="17">
        <v>1</v>
      </c>
      <c r="F56" s="17"/>
      <c r="G56" s="7" t="str">
        <f t="shared" si="33"/>
        <v>-</v>
      </c>
      <c r="H56" s="7" t="str">
        <f t="shared" si="34"/>
        <v>-</v>
      </c>
      <c r="I56" s="8" t="str">
        <f>IF(B56="R","X",IF(G56="1","Exclude",IF(G56="Exclude","X",IF(H56="YesNo","X",IF(H56="YesNo","X",IF(B56="T","Comment",IF(B56="C","Comment",IF(B56="CS","Comment", "Required"))))))))</f>
        <v>Comment</v>
      </c>
      <c r="J56" s="5" t="str">
        <f>IF(B56="R","X",IF(G56="Exclude","X","-"))</f>
        <v>-</v>
      </c>
      <c r="K56" s="6" t="str">
        <f t="shared" si="0"/>
        <v>x</v>
      </c>
      <c r="L56" s="6">
        <v>1</v>
      </c>
      <c r="M56" s="28" t="s">
        <v>236</v>
      </c>
      <c r="N56" s="26" t="s">
        <v>59</v>
      </c>
      <c r="O56" s="8" t="str">
        <f>IF(G56="Exclude","X",IF(G56="Exclude","X",IF(H56="YesNo","X",IF(H56="YesNo","X",IF(B56="R","X","-")))))</f>
        <v>-</v>
      </c>
      <c r="P56" s="23" t="str">
        <f>IF(G56="Exclude","X",IF(H56="YesNo","X",IF(N56="Meaning-R","X",IF(N56="Behavior only","X",IF(B56="R","X","-")))))</f>
        <v>X</v>
      </c>
      <c r="Q56" s="23" t="str">
        <f>IF(G56="Exclude","X",IF(H56="YesNo","X",IF(N56="Meaning-R","X",IF(N56="Behavior only","X",IF(B56="R","X","-")))))</f>
        <v>X</v>
      </c>
      <c r="R56" s="23" t="str">
        <f>IF(G56="Exclude","X",IF(H56="YesNo","X",IF(N56="Meaning-R","X",IF(N56="Behavior only","X",IF(B56="R","X","-")))))</f>
        <v>X</v>
      </c>
      <c r="S56" s="23" t="str">
        <f>IF(G56="Exclude","X",IF(H56="YesNo","X",IF(N56="Meaning-R","X",IF(N56="Behavior only","X",IF(B56="R","X","-")))))</f>
        <v>X</v>
      </c>
      <c r="T56" s="9" t="str">
        <f>IF(G56="Exclude","X",IF(H56="YesNo","X",IF(N56="Literacy-R","X",IF(N56="Behavior only","X",IF(B56="R","X","-")))))</f>
        <v>-</v>
      </c>
      <c r="U56" s="9" t="str">
        <f>IF(G56="Exclude","X",IF(H56="YesNo","X",IF(N56="Literacy-R","X",IF(N56="Behavior only","X",IF(B56="R","X","-")))))</f>
        <v>-</v>
      </c>
      <c r="V56" s="9" t="str">
        <f>IF(G56="Exclude","X",IF(H56="YesNo","X",IF(N56="Literacy-R","X",IF(N56="Behavior only","X",IF(B56="R","X","-")))))</f>
        <v>-</v>
      </c>
      <c r="W56" s="9" t="str">
        <f>IF(G56="Exclude","X",IF(H56="YesNo","X",IF(N56="Literacy-R","X",IF(N56="Behavior only","X",IF(B56="R","X","-")))))</f>
        <v>-</v>
      </c>
      <c r="X56" s="9" t="str">
        <f>IF(G56="Exclude","X",IF(H56="YesNo","X",IF(N56="Literacy-R","X",IF(N56="Behavior only","X",IF(B56="R","X","-")))))</f>
        <v>-</v>
      </c>
      <c r="AA56" s="9" t="str">
        <f>IF(G56="Exclude","X",IF(H56="YesNo","X",IF(N56="Literacy-R","X",IF(N56="Behavior only","X",IF(B56="R","X","-")))))</f>
        <v>-</v>
      </c>
      <c r="AB56" s="9">
        <v>1</v>
      </c>
      <c r="AD56" s="9" t="str">
        <f>IF(G56="Exclude","X",IF(H56="YesNo","X",IF(N56="Literacy-R","X",IF(N56="Behavior only","X",IF(B56="R","X","-")))))</f>
        <v>-</v>
      </c>
      <c r="AE56" s="9" t="str">
        <f>IF(G56="Exclude","X",IF(H56="YesNo","X",IF(N56="Literacy-R","X",IF(N56="Behavior only","X",IF(B56="R","X","-")))))</f>
        <v>-</v>
      </c>
      <c r="AF56" s="9" t="str">
        <f>IF(G56="Exclude","X",IF(H56="YesNo","X",IF(N56="Literacy-R","X",IF(N56="Behavior only","X",IF(B56="R","X","-")))))</f>
        <v>-</v>
      </c>
    </row>
    <row r="57" spans="1:32" x14ac:dyDescent="0.25">
      <c r="A57" s="16">
        <v>56</v>
      </c>
      <c r="B57" s="16" t="s">
        <v>65</v>
      </c>
      <c r="C57" s="17" t="s">
        <v>119</v>
      </c>
      <c r="D57" s="17"/>
      <c r="E57" s="17">
        <v>1</v>
      </c>
      <c r="F57" s="17"/>
      <c r="G57" s="7" t="str">
        <f t="shared" si="33"/>
        <v>-</v>
      </c>
      <c r="H57" s="7" t="str">
        <f t="shared" si="34"/>
        <v>-</v>
      </c>
      <c r="I57" s="8" t="str">
        <f>IF(B57="R","X",IF(G57="1","Exclude",IF(G57="Exclude","X",IF(H57="YesNo","X",IF(H57="YesNo","X",IF(B57="T","Comment",IF(B57="C","Comment",IF(B57="CS","Comment", "Required"))))))))</f>
        <v>Comment</v>
      </c>
      <c r="J57" s="5">
        <v>1</v>
      </c>
      <c r="K57" s="6" t="str">
        <f t="shared" si="0"/>
        <v>x</v>
      </c>
      <c r="M57" s="28" t="str">
        <f>IF(B57="C", "X", IF(B57="CS","X", IF(I57="Question","Required","X")))</f>
        <v>X</v>
      </c>
      <c r="N57" s="26" t="s">
        <v>59</v>
      </c>
    </row>
    <row r="58" spans="1:32" x14ac:dyDescent="0.25">
      <c r="A58" s="16">
        <v>57</v>
      </c>
      <c r="B58" s="16" t="s">
        <v>65</v>
      </c>
      <c r="C58" s="10" t="s">
        <v>229</v>
      </c>
      <c r="D58" s="10"/>
      <c r="E58" s="17">
        <v>1</v>
      </c>
      <c r="F58" s="10"/>
      <c r="G58" s="7" t="s">
        <v>41</v>
      </c>
      <c r="H58" s="7" t="str">
        <f t="shared" si="34"/>
        <v>-</v>
      </c>
      <c r="I58" s="8" t="str">
        <f>IF(B58="R","X",IF(G58="1","Exclude",IF(G58="Exclude","X",IF(H58="YesNo","X",IF(H58="YesNo","X",IF(B58="T","Comment",IF(B58="C","Comment",IF(B58="CS","Comment", "Required"))))))))</f>
        <v>Comment</v>
      </c>
      <c r="J58" s="5">
        <v>1</v>
      </c>
      <c r="K58" s="6" t="str">
        <f t="shared" si="0"/>
        <v>x</v>
      </c>
      <c r="M58" s="28" t="str">
        <f>IF(B58="C", "X", IF(B58="CS","X", IF(I58="Question","Required","X")))</f>
        <v>X</v>
      </c>
      <c r="N58" s="26" t="s">
        <v>59</v>
      </c>
    </row>
    <row r="59" spans="1:32" x14ac:dyDescent="0.25">
      <c r="A59" s="16">
        <v>58</v>
      </c>
      <c r="B59" s="16" t="s">
        <v>63</v>
      </c>
      <c r="C59" s="17" t="s">
        <v>120</v>
      </c>
      <c r="D59" s="17"/>
      <c r="E59" s="17">
        <v>1</v>
      </c>
      <c r="F59" s="17"/>
      <c r="G59" s="7" t="str">
        <f t="shared" ref="G59:G80" si="35">IF(B59="R","X","-")</f>
        <v>-</v>
      </c>
      <c r="H59" s="7" t="str">
        <f t="shared" si="34"/>
        <v>-</v>
      </c>
      <c r="I59" s="8" t="s">
        <v>51</v>
      </c>
      <c r="J59" s="5" t="str">
        <f>IF(B59="R","X",IF(G59="Exclude","X","-"))</f>
        <v>-</v>
      </c>
      <c r="K59" s="6" t="str">
        <f t="shared" si="0"/>
        <v>x</v>
      </c>
      <c r="L59" s="6" t="str">
        <f>IF(G59="Exclude","X",IF(G59="Exclude","X",IF(H59="YesNo","X",IF(H59="YesNo","X",IF(B59="R","X","-")))))</f>
        <v>-</v>
      </c>
      <c r="M59" s="28" t="s">
        <v>236</v>
      </c>
      <c r="N59" s="26" t="s">
        <v>59</v>
      </c>
      <c r="O59" s="8" t="str">
        <f>IF(G59="Exclude","X",IF(G59="Exclude","X",IF(H59="YesNo","X",IF(H59="YesNo","X",IF(B59="R","X","-")))))</f>
        <v>-</v>
      </c>
      <c r="P59" s="23" t="str">
        <f>IF(G59="Exclude","X",IF(H59="YesNo","X",IF(N59="Meaning-R","X",IF(N59="Behavior only","X",IF(B59="R","X","-")))))</f>
        <v>X</v>
      </c>
      <c r="Q59" s="23" t="str">
        <f>IF(G59="Exclude","X",IF(H59="YesNo","X",IF(N59="Meaning-R","X",IF(N59="Behavior only","X",IF(B59="R","X","-")))))</f>
        <v>X</v>
      </c>
      <c r="R59" s="23" t="str">
        <f>IF(G59="Exclude","X",IF(H59="YesNo","X",IF(N59="Meaning-R","X",IF(N59="Behavior only","X",IF(B59="R","X","-")))))</f>
        <v>X</v>
      </c>
      <c r="S59" s="23" t="str">
        <f>IF(G59="Exclude","X",IF(H59="YesNo","X",IF(N59="Meaning-R","X",IF(N59="Behavior only","X",IF(B59="R","X","-")))))</f>
        <v>X</v>
      </c>
      <c r="T59" s="9" t="str">
        <f>IF(G59="Exclude","X",IF(H59="YesNo","X",IF(N59="Literacy-R","X",IF(N59="Behavior only","X",IF(B59="R","X","-")))))</f>
        <v>-</v>
      </c>
      <c r="U59" s="9" t="str">
        <f>IF(G59="Exclude","X",IF(H59="YesNo","X",IF(N59="Literacy-R","X",IF(N59="Behavior only","X",IF(B59="R","X","-")))))</f>
        <v>-</v>
      </c>
      <c r="V59" s="9" t="str">
        <f>IF(G59="Exclude","X",IF(H59="YesNo","X",IF(N59="Literacy-R","X",IF(N59="Behavior only","X",IF(B59="R","X","-")))))</f>
        <v>-</v>
      </c>
      <c r="W59" s="9" t="str">
        <f>IF(G59="Exclude","X",IF(H59="YesNo","X",IF(N59="Literacy-R","X",IF(N59="Behavior only","X",IF(B59="R","X","-")))))</f>
        <v>-</v>
      </c>
      <c r="X59" s="9" t="s">
        <v>41</v>
      </c>
      <c r="AA59" s="9" t="str">
        <f>IF(G59="Exclude","X",IF(H59="YesNo","X",IF(N59="Literacy-R","X",IF(N59="Behavior only","X",IF(B59="R","X","-")))))</f>
        <v>-</v>
      </c>
      <c r="AB59" s="9">
        <v>1</v>
      </c>
      <c r="AD59" s="9" t="str">
        <f>IF(G59="Exclude","X",IF(H59="YesNo","X",IF(N59="Literacy-R","X",IF(N59="Behavior only","X",IF(B59="R","X","-")))))</f>
        <v>-</v>
      </c>
      <c r="AF59" s="9" t="str">
        <f>IF(G59="Exclude","X",IF(H59="YesNo","X",IF(N59="Literacy-R","X",IF(N59="Behavior only","X",IF(B59="R","X","-")))))</f>
        <v>-</v>
      </c>
    </row>
    <row r="60" spans="1:32" x14ac:dyDescent="0.25">
      <c r="A60" s="16">
        <v>59</v>
      </c>
      <c r="B60" s="16" t="s">
        <v>63</v>
      </c>
      <c r="C60" s="10" t="s">
        <v>121</v>
      </c>
      <c r="D60" s="10"/>
      <c r="E60" s="17">
        <v>1</v>
      </c>
      <c r="F60" s="10"/>
      <c r="G60" s="7" t="str">
        <f t="shared" si="35"/>
        <v>-</v>
      </c>
      <c r="H60" s="7" t="str">
        <f t="shared" si="34"/>
        <v>-</v>
      </c>
      <c r="I60" s="8" t="str">
        <f>IF(B60="R","X",IF(G60="1","Exclude",IF(G60="Exclude","X",IF(H60="YesNo","X",IF(H60="YesNo","X",IF(B60="T","Comment",IF(B60="C","Comment",IF(B60="CS","Comment", "Required"))))))))</f>
        <v>Comment</v>
      </c>
      <c r="J60" s="5" t="str">
        <f>IF(B60="R","X",IF(G60="Exclude","X","-"))</f>
        <v>-</v>
      </c>
      <c r="K60" s="6" t="str">
        <f t="shared" si="0"/>
        <v>x</v>
      </c>
      <c r="L60" s="6" t="str">
        <f>IF(G60="Exclude","X",IF(G60="Exclude","X",IF(H60="YesNo","X",IF(H60="YesNo","X",IF(B60="R","X","-")))))</f>
        <v>-</v>
      </c>
      <c r="M60" s="28" t="str">
        <f>IF(B60="C", "X", IF(B60="CS","X", IF(I60="Question","Required","X")))</f>
        <v>X</v>
      </c>
      <c r="N60" s="26" t="s">
        <v>59</v>
      </c>
      <c r="O60" s="8" t="str">
        <f>IF(G60="Exclude","X",IF(G60="Exclude","X",IF(H60="YesNo","X",IF(H60="YesNo","X",IF(B60="R","X","-")))))</f>
        <v>-</v>
      </c>
      <c r="P60" s="23" t="str">
        <f>IF(G60="Exclude","X",IF(H60="YesNo","X",IF(N60="Meaning-R","X",IF(N60="Behavior only","X",IF(B60="R","X","-")))))</f>
        <v>X</v>
      </c>
      <c r="Q60" s="23" t="str">
        <f>IF(G60="Exclude","X",IF(H60="YesNo","X",IF(N60="Meaning-R","X",IF(N60="Behavior only","X",IF(B60="R","X","-")))))</f>
        <v>X</v>
      </c>
      <c r="R60" s="23" t="str">
        <f>IF(G60="Exclude","X",IF(H60="YesNo","X",IF(N60="Meaning-R","X",IF(N60="Behavior only","X",IF(B60="R","X","-")))))</f>
        <v>X</v>
      </c>
      <c r="S60" s="23" t="str">
        <f>IF(G60="Exclude","X",IF(H60="YesNo","X",IF(N60="Meaning-R","X",IF(N60="Behavior only","X",IF(B60="R","X","-")))))</f>
        <v>X</v>
      </c>
      <c r="T60" s="9" t="str">
        <f>IF(G60="Exclude","X",IF(H60="YesNo","X",IF(N60="Literacy-R","X",IF(N60="Behavior only","X",IF(B60="R","X","-")))))</f>
        <v>-</v>
      </c>
      <c r="U60" s="9" t="str">
        <f>IF(G60="Exclude","X",IF(H60="YesNo","X",IF(N60="Literacy-R","X",IF(N60="Behavior only","X",IF(B60="R","X","-")))))</f>
        <v>-</v>
      </c>
      <c r="V60" s="9" t="str">
        <f>IF(G60="Exclude","X",IF(H60="YesNo","X",IF(N60="Literacy-R","X",IF(N60="Behavior only","X",IF(B60="R","X","-")))))</f>
        <v>-</v>
      </c>
      <c r="W60" s="9" t="str">
        <f>IF(G60="Exclude","X",IF(H60="YesNo","X",IF(N60="Literacy-R","X",IF(N60="Behavior only","X",IF(B60="R","X","-")))))</f>
        <v>-</v>
      </c>
      <c r="X60" s="9" t="str">
        <f>IF(G60="Exclude","X",IF(H60="YesNo","X",IF(N60="Literacy-R","X",IF(N60="Behavior only","X",IF(B60="R","X","-")))))</f>
        <v>-</v>
      </c>
      <c r="AA60" s="9" t="str">
        <f>IF(G60="Exclude","X",IF(H60="YesNo","X",IF(N60="Literacy-R","X",IF(N60="Behavior only","X",IF(B60="R","X","-")))))</f>
        <v>-</v>
      </c>
      <c r="AB60" s="9">
        <v>1</v>
      </c>
      <c r="AD60" s="9" t="str">
        <f>IF(G60="Exclude","X",IF(H60="YesNo","X",IF(N60="Literacy-R","X",IF(N60="Behavior only","X",IF(B60="R","X","-")))))</f>
        <v>-</v>
      </c>
      <c r="AE60" s="9" t="str">
        <f>IF(G60="Exclude","X",IF(H60="YesNo","X",IF(N60="Literacy-R","X",IF(N60="Behavior only","X",IF(B60="R","X","-")))))</f>
        <v>-</v>
      </c>
      <c r="AF60" s="9" t="str">
        <f>IF(G60="Exclude","X",IF(H60="YesNo","X",IF(N60="Literacy-R","X",IF(N60="Behavior only","X",IF(B60="R","X","-")))))</f>
        <v>-</v>
      </c>
    </row>
    <row r="61" spans="1:32" ht="30" x14ac:dyDescent="0.25">
      <c r="A61" s="16">
        <v>60</v>
      </c>
      <c r="B61" s="16" t="s">
        <v>63</v>
      </c>
      <c r="C61" s="17" t="s">
        <v>122</v>
      </c>
      <c r="D61" s="17"/>
      <c r="E61" s="17">
        <v>1</v>
      </c>
      <c r="F61" s="17"/>
      <c r="G61" s="7" t="str">
        <f t="shared" si="35"/>
        <v>-</v>
      </c>
      <c r="H61" s="7" t="str">
        <f t="shared" si="34"/>
        <v>-</v>
      </c>
      <c r="I61" s="8" t="s">
        <v>51</v>
      </c>
      <c r="J61" s="5" t="str">
        <f>IF(B61="R","X",IF(G61="Exclude","X","-"))</f>
        <v>-</v>
      </c>
      <c r="K61" s="6" t="str">
        <f t="shared" si="0"/>
        <v>x</v>
      </c>
      <c r="L61" s="6" t="str">
        <f>IF(G61="Exclude","X",IF(G61="Exclude","X",IF(H61="YesNo","X",IF(H61="YesNo","X",IF(B61="R","X","-")))))</f>
        <v>-</v>
      </c>
      <c r="M61" s="28" t="s">
        <v>236</v>
      </c>
      <c r="N61" s="26" t="s">
        <v>59</v>
      </c>
      <c r="O61" s="8" t="str">
        <f>IF(G61="Exclude","X",IF(G61="Exclude","X",IF(H61="YesNo","X",IF(H61="YesNo","X",IF(B61="R","X","-")))))</f>
        <v>-</v>
      </c>
      <c r="P61" s="23" t="str">
        <f>IF(G61="Exclude","X",IF(H61="YesNo","X",IF(N61="Meaning-R","X",IF(N61="Behavior only","X",IF(B61="R","X","-")))))</f>
        <v>X</v>
      </c>
      <c r="Q61" s="23" t="str">
        <f>IF(G61="Exclude","X",IF(H61="YesNo","X",IF(N61="Meaning-R","X",IF(N61="Behavior only","X",IF(B61="R","X","-")))))</f>
        <v>X</v>
      </c>
      <c r="R61" s="23" t="str">
        <f>IF(G61="Exclude","X",IF(H61="YesNo","X",IF(N61="Meaning-R","X",IF(N61="Behavior only","X",IF(B61="R","X","-")))))</f>
        <v>X</v>
      </c>
      <c r="S61" s="23" t="str">
        <f>IF(G61="Exclude","X",IF(H61="YesNo","X",IF(N61="Meaning-R","X",IF(N61="Behavior only","X",IF(B61="R","X","-")))))</f>
        <v>X</v>
      </c>
      <c r="T61" s="9" t="str">
        <f>IF(G61="Exclude","X",IF(H61="YesNo","X",IF(N61="Literacy-R","X",IF(N61="Behavior only","X",IF(B61="R","X","-")))))</f>
        <v>-</v>
      </c>
      <c r="U61" s="9" t="str">
        <f>IF(G61="Exclude","X",IF(H61="YesNo","X",IF(N61="Literacy-R","X",IF(N61="Behavior only","X",IF(B61="R","X","-")))))</f>
        <v>-</v>
      </c>
      <c r="V61" s="9" t="str">
        <f>IF(G61="Exclude","X",IF(H61="YesNo","X",IF(N61="Literacy-R","X",IF(N61="Behavior only","X",IF(B61="R","X","-")))))</f>
        <v>-</v>
      </c>
      <c r="W61" s="9" t="str">
        <f>IF(G61="Exclude","X",IF(H61="YesNo","X",IF(N61="Literacy-R","X",IF(N61="Behavior only","X",IF(B61="R","X","-")))))</f>
        <v>-</v>
      </c>
      <c r="X61" s="9" t="str">
        <f>IF(G61="Exclude","X",IF(H61="YesNo","X",IF(N61="Literacy-R","X",IF(N61="Behavior only","X",IF(B61="R","X","-")))))</f>
        <v>-</v>
      </c>
      <c r="AA61" s="9" t="str">
        <f>IF(G61="Exclude","X",IF(H61="YesNo","X",IF(N61="Literacy-R","X",IF(N61="Behavior only","X",IF(B61="R","X","-")))))</f>
        <v>-</v>
      </c>
      <c r="AB61" s="9">
        <v>1</v>
      </c>
      <c r="AD61" s="9" t="str">
        <f>IF(G61="Exclude","X",IF(H61="YesNo","X",IF(N61="Literacy-R","X",IF(N61="Behavior only","X",IF(B61="R","X","-")))))</f>
        <v>-</v>
      </c>
      <c r="AE61" s="9" t="str">
        <f>IF(G61="Exclude","X",IF(H61="YesNo","X",IF(N61="Literacy-R","X",IF(N61="Behavior only","X",IF(B61="R","X","-")))))</f>
        <v>-</v>
      </c>
      <c r="AF61" s="9" t="str">
        <f>IF(G61="Exclude","X",IF(H61="YesNo","X",IF(N61="Literacy-R","X",IF(N61="Behavior only","X",IF(B61="R","X","-")))))</f>
        <v>-</v>
      </c>
    </row>
    <row r="62" spans="1:32" x14ac:dyDescent="0.25">
      <c r="A62" s="16">
        <v>61</v>
      </c>
      <c r="B62" s="16" t="s">
        <v>68</v>
      </c>
      <c r="C62" s="19" t="s">
        <v>123</v>
      </c>
      <c r="D62" s="19"/>
      <c r="E62" s="17">
        <v>1</v>
      </c>
      <c r="F62" s="19"/>
      <c r="G62" s="7" t="str">
        <f t="shared" si="35"/>
        <v>X</v>
      </c>
      <c r="H62" s="7" t="str">
        <f t="shared" si="34"/>
        <v>X</v>
      </c>
      <c r="I62" s="8" t="str">
        <f>IF(B62="R","X",IF(G62="1","Exclude",IF(G62="Exclude","X",IF(H62="YesNo","X",IF(H62="YesNo","X",IF(B62="T","Comment",IF(B62="C","Comment",IF(B62="CS","Comment", "Required"))))))))</f>
        <v>X</v>
      </c>
      <c r="J62" s="5" t="str">
        <f>IF(B62="R","X",IF(G62="Exclude","X","-"))</f>
        <v>X</v>
      </c>
      <c r="K62" s="6" t="str">
        <f t="shared" si="0"/>
        <v>x</v>
      </c>
      <c r="L62" s="6" t="str">
        <f>IF(G62="Exclude","X",IF(G62="Exclude","X",IF(H62="YesNo","X",IF(H62="YesNo","X",IF(B62="R","X","-")))))</f>
        <v>X</v>
      </c>
      <c r="M62" s="28" t="str">
        <f>IF(B62="C", "X", IF(B62="CS","X", IF(I62="Question","Required","X")))</f>
        <v>X</v>
      </c>
      <c r="N62" s="26" t="str">
        <f>IF(G62="Exclude","X",IF(H62="YesNo", "X", IF(B62="R","X","-")))</f>
        <v>X</v>
      </c>
      <c r="O62" s="8" t="str">
        <f>IF(G62="Exclude","X",IF(G62="Exclude","X",IF(H62="YesNo","X",IF(H62="YesNo","X",IF(B62="R","X","-")))))</f>
        <v>X</v>
      </c>
      <c r="P62" s="23" t="str">
        <f>IF(G62="Exclude","X",IF(H62="YesNo","X",IF(N62="Meaning-R","X",IF(N62="Behavior only","X",IF(B62="R","X","-")))))</f>
        <v>X</v>
      </c>
      <c r="Q62" s="23" t="str">
        <f>IF(G62="Exclude","X",IF(H62="YesNo","X",IF(N62="Meaning-R","X",IF(N62="Behavior only","X",IF(B62="R","X","-")))))</f>
        <v>X</v>
      </c>
      <c r="R62" s="23" t="str">
        <f>IF(G62="Exclude","X",IF(H62="YesNo","X",IF(N62="Meaning-R","X",IF(N62="Behavior only","X",IF(B62="R","X","-")))))</f>
        <v>X</v>
      </c>
      <c r="S62" s="23" t="str">
        <f>IF(G62="Exclude","X",IF(H62="YesNo","X",IF(N62="Meaning-R","X",IF(N62="Behavior only","X",IF(B62="R","X","-")))))</f>
        <v>X</v>
      </c>
      <c r="T62" s="9" t="str">
        <f>IF(G62="Exclude","X",IF(H62="YesNo","X",IF(N62="Literacy-R","X",IF(N62="Behavior only","X",IF(B62="R","X","-")))))</f>
        <v>X</v>
      </c>
      <c r="U62" s="9" t="str">
        <f>IF(G62="Exclude","X",IF(H62="YesNo","X",IF(N62="Literacy-R","X",IF(N62="Behavior only","X",IF(B62="R","X","-")))))</f>
        <v>X</v>
      </c>
      <c r="V62" s="9" t="str">
        <f>IF(G62="Exclude","X",IF(H62="YesNo","X",IF(N62="Literacy-R","X",IF(N62="Behavior only","X",IF(B62="R","X","-")))))</f>
        <v>X</v>
      </c>
      <c r="W62" s="9" t="str">
        <f>IF(G62="Exclude","X",IF(H62="YesNo","X",IF(N62="Literacy-R","X",IF(N62="Behavior only","X",IF(B62="R","X","-")))))</f>
        <v>X</v>
      </c>
      <c r="X62" s="9" t="str">
        <f>IF(G62="Exclude","X",IF(H62="YesNo","X",IF(N62="Literacy-R","X",IF(N62="Behavior only","X",IF(B62="R","X","-")))))</f>
        <v>X</v>
      </c>
      <c r="AA62" s="9" t="str">
        <f>IF(G62="Exclude","X",IF(H62="YesNo","X",IF(N62="Literacy-R","X",IF(N62="Behavior only","X",IF(B62="R","X","-")))))</f>
        <v>X</v>
      </c>
      <c r="AB62" s="9" t="str">
        <f>IF(G62="Exclude","X",IF(H62="YesNo","X",IF(N62="Literacy-R","X",IF(N62="Behavior only","X",IF(B62="R","X","-")))))</f>
        <v>X</v>
      </c>
      <c r="AD62" s="9" t="str">
        <f>IF(G62="Exclude","X",IF(H62="YesNo","X",IF(N62="Literacy-R","X",IF(N62="Behavior only","X",IF(B62="R","X","-")))))</f>
        <v>X</v>
      </c>
      <c r="AE62" s="9" t="str">
        <f>IF(G62="Exclude","X",IF(H62="YesNo","X",IF(N62="Literacy-R","X",IF(N62="Behavior only","X",IF(B62="R","X","-")))))</f>
        <v>X</v>
      </c>
      <c r="AF62" s="9" t="str">
        <f>IF(G62="Exclude","X",IF(H62="YesNo","X",IF(N62="Literacy-R","X",IF(N62="Behavior only","X",IF(B62="R","X","-")))))</f>
        <v>X</v>
      </c>
    </row>
    <row r="63" spans="1:32" x14ac:dyDescent="0.25">
      <c r="A63" s="16">
        <v>62</v>
      </c>
      <c r="B63" s="16" t="s">
        <v>63</v>
      </c>
      <c r="C63" s="17" t="s">
        <v>244</v>
      </c>
      <c r="D63" s="17"/>
      <c r="E63" s="17">
        <v>1</v>
      </c>
      <c r="F63" s="17"/>
      <c r="G63" s="7" t="str">
        <f t="shared" si="35"/>
        <v>-</v>
      </c>
      <c r="H63" s="7" t="str">
        <f t="shared" si="34"/>
        <v>-</v>
      </c>
      <c r="I63" s="8" t="s">
        <v>51</v>
      </c>
      <c r="J63" s="5" t="str">
        <f>IF(B63="R","X",IF(G63="Exclude","X","-"))</f>
        <v>-</v>
      </c>
      <c r="K63" s="6" t="str">
        <f t="shared" si="0"/>
        <v>x</v>
      </c>
      <c r="L63" s="6" t="str">
        <f>IF(G63="Exclude","X",IF(G63="Exclude","X",IF(H63="YesNo","X",IF(H63="YesNo","X",IF(B63="R","X","-")))))</f>
        <v>-</v>
      </c>
      <c r="M63" s="28" t="s">
        <v>18</v>
      </c>
      <c r="N63" s="26" t="s">
        <v>59</v>
      </c>
      <c r="O63" s="8" t="str">
        <f>IF(G63="Exclude","X",IF(G63="Exclude","X",IF(H63="YesNo","X",IF(H63="YesNo","X",IF(B63="R","X","-")))))</f>
        <v>-</v>
      </c>
      <c r="P63" s="23" t="str">
        <f>IF(G63="Exclude","X",IF(H63="YesNo","X",IF(N63="Meaning-R","X",IF(N63="Behavior only","X",IF(B63="R","X","-")))))</f>
        <v>X</v>
      </c>
      <c r="Q63" s="23" t="str">
        <f>IF(G63="Exclude","X",IF(H63="YesNo","X",IF(N63="Meaning-R","X",IF(N63="Behavior only","X",IF(B63="R","X","-")))))</f>
        <v>X</v>
      </c>
      <c r="R63" s="23" t="str">
        <f>IF(G63="Exclude","X",IF(H63="YesNo","X",IF(N63="Meaning-R","X",IF(N63="Behavior only","X",IF(B63="R","X","-")))))</f>
        <v>X</v>
      </c>
      <c r="S63" s="23" t="str">
        <f>IF(G63="Exclude","X",IF(H63="YesNo","X",IF(N63="Meaning-R","X",IF(N63="Behavior only","X",IF(B63="R","X","-")))))</f>
        <v>X</v>
      </c>
      <c r="T63" s="9">
        <v>1</v>
      </c>
      <c r="U63" s="9" t="str">
        <f>IF(G63="Exclude","X",IF(H63="YesNo","X",IF(N63="Literacy-R","X",IF(N63="Behavior only","X",IF(B63="R","X","-")))))</f>
        <v>-</v>
      </c>
      <c r="V63" s="9" t="str">
        <f>IF(G63="Exclude","X",IF(H63="YesNo","X",IF(N63="Literacy-R","X",IF(N63="Behavior only","X",IF(B63="R","X","-")))))</f>
        <v>-</v>
      </c>
      <c r="W63" s="9" t="str">
        <f>IF(G63="Exclude","X",IF(H63="YesNo","X",IF(N63="Literacy-R","X",IF(N63="Behavior only","X",IF(B63="R","X","-")))))</f>
        <v>-</v>
      </c>
      <c r="X63" s="9" t="str">
        <f>IF(G63="Exclude","X",IF(H63="YesNo","X",IF(N63="Literacy-R","X",IF(N63="Behavior only","X",IF(B63="R","X","-")))))</f>
        <v>-</v>
      </c>
      <c r="AA63" s="9" t="str">
        <f>IF(G63="Exclude","X",IF(H63="YesNo","X",IF(N63="Literacy-R","X",IF(N63="Behavior only","X",IF(B63="R","X","-")))))</f>
        <v>-</v>
      </c>
      <c r="AB63" s="9" t="str">
        <f>IF(G63="Exclude","X",IF(H63="YesNo","X",IF(N63="Literacy-R","X",IF(N63="Behavior only","X",IF(B63="R","X","-")))))</f>
        <v>-</v>
      </c>
      <c r="AD63" s="9" t="str">
        <f>IF(G63="Exclude","X",IF(H63="YesNo","X",IF(N63="Literacy-R","X",IF(N63="Behavior only","X",IF(B63="R","X","-")))))</f>
        <v>-</v>
      </c>
      <c r="AE63" s="9" t="str">
        <f>IF(G63="Exclude","X",IF(H63="YesNo","X",IF(N63="Literacy-R","X",IF(N63="Behavior only","X",IF(B63="R","X","-")))))</f>
        <v>-</v>
      </c>
      <c r="AF63" s="9" t="str">
        <f>IF(G63="Exclude","X",IF(H63="YesNo","X",IF(N63="Literacy-R","X",IF(N63="Behavior only","X",IF(B63="R","X","-")))))</f>
        <v>-</v>
      </c>
    </row>
    <row r="64" spans="1:32" x14ac:dyDescent="0.25">
      <c r="A64" s="16">
        <v>63</v>
      </c>
      <c r="B64" s="18" t="s">
        <v>65</v>
      </c>
      <c r="C64" s="17" t="s">
        <v>124</v>
      </c>
      <c r="D64" s="17"/>
      <c r="E64" s="17">
        <v>1</v>
      </c>
      <c r="F64" s="17"/>
      <c r="G64" s="7" t="str">
        <f t="shared" si="35"/>
        <v>-</v>
      </c>
      <c r="H64" s="7" t="str">
        <f t="shared" si="34"/>
        <v>-</v>
      </c>
      <c r="I64" s="8" t="str">
        <f>IF(B64="R","X",IF(G64="1","Exclude",IF(G64="Exclude","X",IF(H64="YesNo","X",IF(H64="YesNo","X",IF(B64="T","Comment",IF(B64="C","Comment",IF(B64="CS","Comment", "Required"))))))))</f>
        <v>Comment</v>
      </c>
      <c r="J64" s="5">
        <v>1</v>
      </c>
      <c r="K64" s="6" t="str">
        <f t="shared" si="0"/>
        <v>x</v>
      </c>
      <c r="M64" s="28" t="str">
        <f>IF(B64="C", "X", IF(B64="CS","X", IF(I64="Question","Required","X")))</f>
        <v>X</v>
      </c>
      <c r="N64" s="26" t="s">
        <v>59</v>
      </c>
    </row>
    <row r="65" spans="1:32" x14ac:dyDescent="0.25">
      <c r="A65" s="16">
        <v>64</v>
      </c>
      <c r="B65" s="16" t="s">
        <v>63</v>
      </c>
      <c r="C65" s="17" t="s">
        <v>125</v>
      </c>
      <c r="D65" s="17"/>
      <c r="E65" s="17">
        <v>1</v>
      </c>
      <c r="F65" s="17"/>
      <c r="G65" s="7" t="str">
        <f t="shared" si="35"/>
        <v>-</v>
      </c>
      <c r="H65" s="7" t="str">
        <f t="shared" si="34"/>
        <v>-</v>
      </c>
      <c r="I65" s="8" t="s">
        <v>49</v>
      </c>
      <c r="J65" s="5" t="str">
        <f t="shared" ref="J65:J71" si="36">IF(B65="R","X",IF(G65="Exclude","X","-"))</f>
        <v>-</v>
      </c>
      <c r="K65" s="6" t="str">
        <f t="shared" si="0"/>
        <v>x</v>
      </c>
      <c r="L65" s="6">
        <v>1</v>
      </c>
      <c r="M65" s="28" t="s">
        <v>21</v>
      </c>
      <c r="N65" s="26" t="s">
        <v>59</v>
      </c>
      <c r="O65" s="8" t="str">
        <f t="shared" ref="O65:O71" si="37">IF(G65="Exclude","X",IF(G65="Exclude","X",IF(H65="YesNo","X",IF(H65="YesNo","X",IF(B65="R","X","-")))))</f>
        <v>-</v>
      </c>
      <c r="P65" s="23" t="str">
        <f t="shared" ref="P65:P71" si="38">IF(G65="Exclude","X",IF(H65="YesNo","X",IF(N65="Meaning-R","X",IF(N65="Behavior only","X",IF(B65="R","X","-")))))</f>
        <v>X</v>
      </c>
      <c r="Q65" s="23" t="str">
        <f t="shared" ref="Q65:Q71" si="39">IF(G65="Exclude","X",IF(H65="YesNo","X",IF(N65="Meaning-R","X",IF(N65="Behavior only","X",IF(B65="R","X","-")))))</f>
        <v>X</v>
      </c>
      <c r="R65" s="23" t="str">
        <f t="shared" ref="R65:R71" si="40">IF(G65="Exclude","X",IF(H65="YesNo","X",IF(N65="Meaning-R","X",IF(N65="Behavior only","X",IF(B65="R","X","-")))))</f>
        <v>X</v>
      </c>
      <c r="S65" s="23" t="str">
        <f t="shared" ref="S65:S71" si="41">IF(G65="Exclude","X",IF(H65="YesNo","X",IF(N65="Meaning-R","X",IF(N65="Behavior only","X",IF(B65="R","X","-")))))</f>
        <v>X</v>
      </c>
      <c r="T65" s="9" t="str">
        <f>IF(G65="Exclude","X",IF(H65="YesNo","X",IF(N65="Literacy-R","X",IF(N65="Behavior only","X",IF(B65="R","X","-")))))</f>
        <v>-</v>
      </c>
      <c r="U65" s="9" t="str">
        <f t="shared" ref="U65:U71" si="42">IF(G65="Exclude","X",IF(H65="YesNo","X",IF(N65="Literacy-R","X",IF(N65="Behavior only","X",IF(B65="R","X","-")))))</f>
        <v>-</v>
      </c>
      <c r="V65" s="9" t="str">
        <f t="shared" ref="V65:V71" si="43">IF(G65="Exclude","X",IF(H65="YesNo","X",IF(N65="Literacy-R","X",IF(N65="Behavior only","X",IF(B65="R","X","-")))))</f>
        <v>-</v>
      </c>
      <c r="W65" s="9" t="str">
        <f t="shared" ref="W65:W71" si="44">IF(G65="Exclude","X",IF(H65="YesNo","X",IF(N65="Literacy-R","X",IF(N65="Behavior only","X",IF(B65="R","X","-")))))</f>
        <v>-</v>
      </c>
      <c r="X65" s="9" t="str">
        <f t="shared" ref="X65:X71" si="45">IF(G65="Exclude","X",IF(H65="YesNo","X",IF(N65="Literacy-R","X",IF(N65="Behavior only","X",IF(B65="R","X","-")))))</f>
        <v>-</v>
      </c>
      <c r="AA65" s="9" t="str">
        <f t="shared" ref="AA65:AA71" si="46">IF(G65="Exclude","X",IF(H65="YesNo","X",IF(N65="Literacy-R","X",IF(N65="Behavior only","X",IF(B65="R","X","-")))))</f>
        <v>-</v>
      </c>
      <c r="AB65" s="9" t="str">
        <f t="shared" ref="AB65:AB71" si="47">IF(G65="Exclude","X",IF(H65="YesNo","X",IF(N65="Literacy-R","X",IF(N65="Behavior only","X",IF(B65="R","X","-")))))</f>
        <v>-</v>
      </c>
      <c r="AD65" s="9" t="str">
        <f t="shared" ref="AD65:AD71" si="48">IF(G65="Exclude","X",IF(H65="YesNo","X",IF(N65="Literacy-R","X",IF(N65="Behavior only","X",IF(B65="R","X","-")))))</f>
        <v>-</v>
      </c>
      <c r="AE65" s="9" t="str">
        <f t="shared" ref="AE65:AE71" si="49">IF(G65="Exclude","X",IF(H65="YesNo","X",IF(N65="Literacy-R","X",IF(N65="Behavior only","X",IF(B65="R","X","-")))))</f>
        <v>-</v>
      </c>
      <c r="AF65" s="9" t="str">
        <f t="shared" ref="AF65:AF71" si="50">IF(G65="Exclude","X",IF(H65="YesNo","X",IF(N65="Literacy-R","X",IF(N65="Behavior only","X",IF(B65="R","X","-")))))</f>
        <v>-</v>
      </c>
    </row>
    <row r="66" spans="1:32" x14ac:dyDescent="0.25">
      <c r="A66" s="16">
        <v>65</v>
      </c>
      <c r="B66" s="16" t="s">
        <v>63</v>
      </c>
      <c r="C66" s="10" t="s">
        <v>126</v>
      </c>
      <c r="D66" s="10"/>
      <c r="E66" s="17">
        <v>1</v>
      </c>
      <c r="F66" s="10"/>
      <c r="G66" s="7" t="str">
        <f t="shared" si="35"/>
        <v>-</v>
      </c>
      <c r="H66" s="7" t="str">
        <f t="shared" si="34"/>
        <v>-</v>
      </c>
      <c r="I66" s="8" t="str">
        <f>IF(B66="R","X",IF(G66="1","Exclude",IF(G66="Exclude","X",IF(H66="YesNo","X",IF(H66="YesNo","X",IF(B66="T","Comment",IF(B66="C","Comment",IF(B66="CS","Comment", "Required"))))))))</f>
        <v>Comment</v>
      </c>
      <c r="J66" s="5" t="str">
        <f t="shared" si="36"/>
        <v>-</v>
      </c>
      <c r="K66" s="6" t="str">
        <f t="shared" ref="K66:K129" si="51">IF((AND(B66="C", I66="Question")), 1, "x")</f>
        <v>x</v>
      </c>
      <c r="L66" s="6" t="str">
        <f t="shared" ref="L66:L71" si="52">IF(G66="Exclude","X",IF(G66="Exclude","X",IF(H66="YesNo","X",IF(H66="YesNo","X",IF(B66="R","X","-")))))</f>
        <v>-</v>
      </c>
      <c r="M66" s="28" t="str">
        <f>IF(B66="C", "X", IF(B66="CS","X", IF(I66="Question","Required","X")))</f>
        <v>X</v>
      </c>
      <c r="N66" s="26" t="s">
        <v>59</v>
      </c>
      <c r="O66" s="8" t="str">
        <f t="shared" si="37"/>
        <v>-</v>
      </c>
      <c r="P66" s="23" t="str">
        <f t="shared" si="38"/>
        <v>X</v>
      </c>
      <c r="Q66" s="23" t="str">
        <f t="shared" si="39"/>
        <v>X</v>
      </c>
      <c r="R66" s="23" t="str">
        <f t="shared" si="40"/>
        <v>X</v>
      </c>
      <c r="S66" s="23" t="str">
        <f t="shared" si="41"/>
        <v>X</v>
      </c>
      <c r="T66" s="9" t="str">
        <f>IF(G66="Exclude","X",IF(H66="YesNo","X",IF(N66="Literacy-R","X",IF(N66="Behavior only","X",IF(B66="R","X","-")))))</f>
        <v>-</v>
      </c>
      <c r="U66" s="9" t="str">
        <f t="shared" si="42"/>
        <v>-</v>
      </c>
      <c r="V66" s="9" t="str">
        <f t="shared" si="43"/>
        <v>-</v>
      </c>
      <c r="W66" s="9" t="str">
        <f t="shared" si="44"/>
        <v>-</v>
      </c>
      <c r="X66" s="9" t="str">
        <f t="shared" si="45"/>
        <v>-</v>
      </c>
      <c r="AA66" s="9" t="str">
        <f t="shared" si="46"/>
        <v>-</v>
      </c>
      <c r="AB66" s="9" t="str">
        <f t="shared" si="47"/>
        <v>-</v>
      </c>
      <c r="AD66" s="9" t="str">
        <f t="shared" si="48"/>
        <v>-</v>
      </c>
      <c r="AE66" s="9" t="str">
        <f t="shared" si="49"/>
        <v>-</v>
      </c>
      <c r="AF66" s="9" t="str">
        <f t="shared" si="50"/>
        <v>-</v>
      </c>
    </row>
    <row r="67" spans="1:32" x14ac:dyDescent="0.25">
      <c r="A67" s="16">
        <v>66</v>
      </c>
      <c r="B67" s="16" t="s">
        <v>68</v>
      </c>
      <c r="C67" s="19" t="s">
        <v>127</v>
      </c>
      <c r="D67" s="19"/>
      <c r="E67" s="17">
        <v>1</v>
      </c>
      <c r="F67" s="19"/>
      <c r="G67" s="7" t="str">
        <f t="shared" si="35"/>
        <v>X</v>
      </c>
      <c r="H67" s="7" t="str">
        <f t="shared" si="34"/>
        <v>X</v>
      </c>
      <c r="I67" s="8" t="str">
        <f>IF(B67="R","X",IF(G67="1","Exclude",IF(G67="Exclude","X",IF(H67="YesNo","X",IF(H67="YesNo","X",IF(B67="T","Comment",IF(B67="C","Comment",IF(B67="CS","Comment", "Required"))))))))</f>
        <v>X</v>
      </c>
      <c r="J67" s="5" t="str">
        <f t="shared" si="36"/>
        <v>X</v>
      </c>
      <c r="K67" s="6" t="str">
        <f t="shared" si="51"/>
        <v>x</v>
      </c>
      <c r="L67" s="6" t="str">
        <f t="shared" si="52"/>
        <v>X</v>
      </c>
      <c r="M67" s="28" t="str">
        <f>IF(B67="C", "X", IF(B67="CS","X", IF(I67="Question","Required","X")))</f>
        <v>X</v>
      </c>
      <c r="N67" s="26" t="str">
        <f>IF(G67="Exclude","X",IF(H67="YesNo", "X", IF(B67="R","X","-")))</f>
        <v>X</v>
      </c>
      <c r="O67" s="8" t="str">
        <f t="shared" si="37"/>
        <v>X</v>
      </c>
      <c r="P67" s="23" t="str">
        <f t="shared" si="38"/>
        <v>X</v>
      </c>
      <c r="Q67" s="23" t="str">
        <f t="shared" si="39"/>
        <v>X</v>
      </c>
      <c r="R67" s="23" t="str">
        <f t="shared" si="40"/>
        <v>X</v>
      </c>
      <c r="S67" s="23" t="str">
        <f t="shared" si="41"/>
        <v>X</v>
      </c>
      <c r="T67" s="9" t="str">
        <f>IF(G67="Exclude","X",IF(H67="YesNo","X",IF(N67="Literacy-R","X",IF(N67="Behavior only","X",IF(B67="R","X","-")))))</f>
        <v>X</v>
      </c>
      <c r="U67" s="9" t="str">
        <f t="shared" si="42"/>
        <v>X</v>
      </c>
      <c r="V67" s="9" t="str">
        <f t="shared" si="43"/>
        <v>X</v>
      </c>
      <c r="W67" s="9" t="str">
        <f t="shared" si="44"/>
        <v>X</v>
      </c>
      <c r="X67" s="9" t="str">
        <f t="shared" si="45"/>
        <v>X</v>
      </c>
      <c r="AA67" s="9" t="str">
        <f t="shared" si="46"/>
        <v>X</v>
      </c>
      <c r="AB67" s="9" t="str">
        <f t="shared" si="47"/>
        <v>X</v>
      </c>
      <c r="AD67" s="9" t="str">
        <f t="shared" si="48"/>
        <v>X</v>
      </c>
      <c r="AE67" s="9" t="str">
        <f t="shared" si="49"/>
        <v>X</v>
      </c>
      <c r="AF67" s="9" t="str">
        <f t="shared" si="50"/>
        <v>X</v>
      </c>
    </row>
    <row r="68" spans="1:32" x14ac:dyDescent="0.25">
      <c r="A68" s="16">
        <v>67</v>
      </c>
      <c r="B68" s="16" t="s">
        <v>63</v>
      </c>
      <c r="C68" s="17" t="s">
        <v>128</v>
      </c>
      <c r="D68" s="17"/>
      <c r="E68" s="17">
        <v>1</v>
      </c>
      <c r="F68" s="17"/>
      <c r="G68" s="7" t="str">
        <f t="shared" si="35"/>
        <v>-</v>
      </c>
      <c r="H68" s="7" t="str">
        <f t="shared" si="34"/>
        <v>-</v>
      </c>
      <c r="I68" s="8" t="s">
        <v>50</v>
      </c>
      <c r="J68" s="5" t="str">
        <f t="shared" si="36"/>
        <v>-</v>
      </c>
      <c r="K68" s="6" t="str">
        <f t="shared" si="51"/>
        <v>x</v>
      </c>
      <c r="L68" s="6" t="str">
        <f t="shared" si="52"/>
        <v>-</v>
      </c>
      <c r="M68" s="28" t="str">
        <f>IF(B68="C", "X", IF(B68="CS","X", IF(I68="Question","Required","X")))</f>
        <v>X</v>
      </c>
      <c r="N68" s="26" t="s">
        <v>59</v>
      </c>
      <c r="O68" s="8" t="str">
        <f t="shared" si="37"/>
        <v>-</v>
      </c>
      <c r="P68" s="23" t="str">
        <f t="shared" si="38"/>
        <v>X</v>
      </c>
      <c r="Q68" s="23" t="str">
        <f t="shared" si="39"/>
        <v>X</v>
      </c>
      <c r="R68" s="23" t="str">
        <f t="shared" si="40"/>
        <v>X</v>
      </c>
      <c r="S68" s="23" t="str">
        <f t="shared" si="41"/>
        <v>X</v>
      </c>
      <c r="T68" s="9">
        <v>1</v>
      </c>
      <c r="U68" s="9" t="str">
        <f t="shared" si="42"/>
        <v>-</v>
      </c>
      <c r="V68" s="9" t="str">
        <f t="shared" si="43"/>
        <v>-</v>
      </c>
      <c r="W68" s="9" t="str">
        <f t="shared" si="44"/>
        <v>-</v>
      </c>
      <c r="X68" s="9" t="str">
        <f t="shared" si="45"/>
        <v>-</v>
      </c>
      <c r="AA68" s="9" t="str">
        <f t="shared" si="46"/>
        <v>-</v>
      </c>
      <c r="AB68" s="9" t="str">
        <f t="shared" si="47"/>
        <v>-</v>
      </c>
      <c r="AD68" s="9" t="str">
        <f t="shared" si="48"/>
        <v>-</v>
      </c>
      <c r="AE68" s="9" t="str">
        <f t="shared" si="49"/>
        <v>-</v>
      </c>
      <c r="AF68" s="9" t="str">
        <f t="shared" si="50"/>
        <v>-</v>
      </c>
    </row>
    <row r="69" spans="1:32" x14ac:dyDescent="0.25">
      <c r="A69" s="16">
        <v>68</v>
      </c>
      <c r="B69" s="16" t="s">
        <v>68</v>
      </c>
      <c r="C69" s="19" t="s">
        <v>129</v>
      </c>
      <c r="D69" s="19"/>
      <c r="E69" s="17">
        <v>1</v>
      </c>
      <c r="F69" s="19"/>
      <c r="G69" s="7" t="str">
        <f t="shared" si="35"/>
        <v>X</v>
      </c>
      <c r="H69" s="7" t="str">
        <f t="shared" si="34"/>
        <v>X</v>
      </c>
      <c r="I69" s="8" t="str">
        <f>IF(B69="R","X",IF(G69="1","Exclude",IF(G69="Exclude","X",IF(H69="YesNo","X",IF(H69="YesNo","X",IF(B69="T","Comment",IF(B69="C","Comment",IF(B69="CS","Comment", "Required"))))))))</f>
        <v>X</v>
      </c>
      <c r="J69" s="5" t="str">
        <f t="shared" si="36"/>
        <v>X</v>
      </c>
      <c r="K69" s="6" t="str">
        <f t="shared" si="51"/>
        <v>x</v>
      </c>
      <c r="L69" s="6" t="str">
        <f t="shared" si="52"/>
        <v>X</v>
      </c>
      <c r="M69" s="28" t="str">
        <f>IF(B69="C", "X", IF(B69="CS","X", IF(I69="Question","Required","X")))</f>
        <v>X</v>
      </c>
      <c r="N69" s="26" t="str">
        <f>IF(G69="Exclude","X",IF(H69="YesNo", "X", IF(B69="R","X","-")))</f>
        <v>X</v>
      </c>
      <c r="O69" s="8" t="str">
        <f t="shared" si="37"/>
        <v>X</v>
      </c>
      <c r="P69" s="23" t="str">
        <f t="shared" si="38"/>
        <v>X</v>
      </c>
      <c r="Q69" s="23" t="str">
        <f t="shared" si="39"/>
        <v>X</v>
      </c>
      <c r="R69" s="23" t="str">
        <f t="shared" si="40"/>
        <v>X</v>
      </c>
      <c r="S69" s="23" t="str">
        <f t="shared" si="41"/>
        <v>X</v>
      </c>
      <c r="T69" s="9" t="str">
        <f>IF(G69="Exclude","X",IF(H69="YesNo","X",IF(N69="Literacy-R","X",IF(N69="Behavior only","X",IF(B69="R","X","-")))))</f>
        <v>X</v>
      </c>
      <c r="U69" s="9" t="str">
        <f t="shared" si="42"/>
        <v>X</v>
      </c>
      <c r="V69" s="9" t="str">
        <f t="shared" si="43"/>
        <v>X</v>
      </c>
      <c r="W69" s="9" t="str">
        <f t="shared" si="44"/>
        <v>X</v>
      </c>
      <c r="X69" s="9" t="str">
        <f t="shared" si="45"/>
        <v>X</v>
      </c>
      <c r="AA69" s="9" t="str">
        <f t="shared" si="46"/>
        <v>X</v>
      </c>
      <c r="AB69" s="9" t="str">
        <f t="shared" si="47"/>
        <v>X</v>
      </c>
      <c r="AD69" s="9" t="str">
        <f t="shared" si="48"/>
        <v>X</v>
      </c>
      <c r="AE69" s="9" t="str">
        <f t="shared" si="49"/>
        <v>X</v>
      </c>
      <c r="AF69" s="9" t="str">
        <f t="shared" si="50"/>
        <v>X</v>
      </c>
    </row>
    <row r="70" spans="1:32" x14ac:dyDescent="0.25">
      <c r="A70" s="16">
        <v>69</v>
      </c>
      <c r="B70" s="16" t="s">
        <v>63</v>
      </c>
      <c r="C70" s="17" t="s">
        <v>77</v>
      </c>
      <c r="D70" s="17"/>
      <c r="E70" s="17">
        <v>1</v>
      </c>
      <c r="F70" s="17"/>
      <c r="G70" s="7" t="str">
        <f t="shared" si="35"/>
        <v>-</v>
      </c>
      <c r="H70" s="7" t="str">
        <f t="shared" si="34"/>
        <v>-</v>
      </c>
      <c r="I70" s="8" t="s">
        <v>50</v>
      </c>
      <c r="J70" s="5" t="str">
        <f t="shared" si="36"/>
        <v>-</v>
      </c>
      <c r="K70" s="6" t="str">
        <f t="shared" si="51"/>
        <v>x</v>
      </c>
      <c r="L70" s="6" t="str">
        <f t="shared" si="52"/>
        <v>-</v>
      </c>
      <c r="M70" s="28" t="str">
        <f>IF(B70="C", "X", IF(B70="CS","X", IF(I70="Question","Required","X")))</f>
        <v>X</v>
      </c>
      <c r="N70" s="26" t="s">
        <v>59</v>
      </c>
      <c r="O70" s="8" t="str">
        <f t="shared" si="37"/>
        <v>-</v>
      </c>
      <c r="P70" s="23" t="str">
        <f t="shared" si="38"/>
        <v>X</v>
      </c>
      <c r="Q70" s="23" t="str">
        <f t="shared" si="39"/>
        <v>X</v>
      </c>
      <c r="R70" s="23" t="str">
        <f t="shared" si="40"/>
        <v>X</v>
      </c>
      <c r="S70" s="23" t="str">
        <f t="shared" si="41"/>
        <v>X</v>
      </c>
      <c r="T70" s="9">
        <v>1</v>
      </c>
      <c r="U70" s="9" t="str">
        <f t="shared" si="42"/>
        <v>-</v>
      </c>
      <c r="V70" s="9" t="str">
        <f t="shared" si="43"/>
        <v>-</v>
      </c>
      <c r="W70" s="9" t="str">
        <f t="shared" si="44"/>
        <v>-</v>
      </c>
      <c r="X70" s="9" t="str">
        <f t="shared" si="45"/>
        <v>-</v>
      </c>
      <c r="AA70" s="9" t="str">
        <f t="shared" si="46"/>
        <v>-</v>
      </c>
      <c r="AB70" s="9" t="str">
        <f t="shared" si="47"/>
        <v>-</v>
      </c>
      <c r="AD70" s="9" t="str">
        <f t="shared" si="48"/>
        <v>-</v>
      </c>
      <c r="AE70" s="9" t="str">
        <f t="shared" si="49"/>
        <v>-</v>
      </c>
      <c r="AF70" s="9" t="str">
        <f t="shared" si="50"/>
        <v>-</v>
      </c>
    </row>
    <row r="71" spans="1:32" x14ac:dyDescent="0.25">
      <c r="A71" s="16">
        <v>70</v>
      </c>
      <c r="B71" s="16" t="s">
        <v>63</v>
      </c>
      <c r="C71" s="17" t="s">
        <v>130</v>
      </c>
      <c r="D71" s="17"/>
      <c r="E71" s="17">
        <v>1</v>
      </c>
      <c r="F71" s="17"/>
      <c r="G71" s="7" t="str">
        <f t="shared" si="35"/>
        <v>-</v>
      </c>
      <c r="H71" s="7" t="str">
        <f t="shared" si="34"/>
        <v>-</v>
      </c>
      <c r="I71" s="8" t="s">
        <v>51</v>
      </c>
      <c r="J71" s="5" t="str">
        <f t="shared" si="36"/>
        <v>-</v>
      </c>
      <c r="K71" s="6" t="str">
        <f t="shared" si="51"/>
        <v>x</v>
      </c>
      <c r="L71" s="6" t="str">
        <f t="shared" si="52"/>
        <v>-</v>
      </c>
      <c r="M71" s="28" t="s">
        <v>18</v>
      </c>
      <c r="N71" s="26" t="s">
        <v>59</v>
      </c>
      <c r="O71" s="8" t="str">
        <f t="shared" si="37"/>
        <v>-</v>
      </c>
      <c r="P71" s="23" t="str">
        <f t="shared" si="38"/>
        <v>X</v>
      </c>
      <c r="Q71" s="23" t="str">
        <f t="shared" si="39"/>
        <v>X</v>
      </c>
      <c r="R71" s="23" t="str">
        <f t="shared" si="40"/>
        <v>X</v>
      </c>
      <c r="S71" s="23" t="str">
        <f t="shared" si="41"/>
        <v>X</v>
      </c>
      <c r="T71" s="9" t="str">
        <f>IF(G71="Exclude","X",IF(H71="YesNo","X",IF(N71="Literacy-R","X",IF(N71="Behavior only","X",IF(B71="R","X","-")))))</f>
        <v>-</v>
      </c>
      <c r="U71" s="9" t="str">
        <f t="shared" si="42"/>
        <v>-</v>
      </c>
      <c r="V71" s="9" t="str">
        <f t="shared" si="43"/>
        <v>-</v>
      </c>
      <c r="W71" s="9" t="str">
        <f t="shared" si="44"/>
        <v>-</v>
      </c>
      <c r="X71" s="9" t="str">
        <f t="shared" si="45"/>
        <v>-</v>
      </c>
      <c r="AA71" s="9" t="str">
        <f t="shared" si="46"/>
        <v>-</v>
      </c>
      <c r="AB71" s="9" t="str">
        <f t="shared" si="47"/>
        <v>-</v>
      </c>
      <c r="AD71" s="9" t="str">
        <f t="shared" si="48"/>
        <v>-</v>
      </c>
      <c r="AE71" s="9" t="str">
        <f t="shared" si="49"/>
        <v>-</v>
      </c>
      <c r="AF71" s="9" t="str">
        <f t="shared" si="50"/>
        <v>-</v>
      </c>
    </row>
    <row r="72" spans="1:32" x14ac:dyDescent="0.25">
      <c r="A72" s="16">
        <v>71</v>
      </c>
      <c r="B72" s="16" t="s">
        <v>65</v>
      </c>
      <c r="C72" s="17" t="s">
        <v>131</v>
      </c>
      <c r="D72" s="17"/>
      <c r="E72" s="17">
        <v>1</v>
      </c>
      <c r="F72" s="17"/>
      <c r="G72" s="7" t="str">
        <f t="shared" si="35"/>
        <v>-</v>
      </c>
      <c r="H72" s="7" t="str">
        <f t="shared" si="34"/>
        <v>-</v>
      </c>
      <c r="I72" s="8" t="str">
        <f>IF(B72="R","X",IF(G72="1","Exclude",IF(G72="Exclude","X",IF(H72="YesNo","X",IF(H72="YesNo","X",IF(B72="T","Comment",IF(B72="C","Comment",IF(B72="CS","Comment", "Required"))))))))</f>
        <v>Comment</v>
      </c>
      <c r="J72" s="5">
        <v>1</v>
      </c>
      <c r="K72" s="6" t="str">
        <f t="shared" si="51"/>
        <v>x</v>
      </c>
      <c r="M72" s="28" t="str">
        <f>IF(B72="C", "X", IF(B72="CS","X", IF(I72="Question","Required","X")))</f>
        <v>X</v>
      </c>
      <c r="N72" s="26" t="s">
        <v>59</v>
      </c>
    </row>
    <row r="73" spans="1:32" x14ac:dyDescent="0.25">
      <c r="A73" s="16">
        <v>72</v>
      </c>
      <c r="B73" s="16" t="s">
        <v>63</v>
      </c>
      <c r="C73" s="17" t="s">
        <v>132</v>
      </c>
      <c r="D73" s="17"/>
      <c r="E73" s="17">
        <v>1</v>
      </c>
      <c r="F73" s="17"/>
      <c r="G73" s="7" t="str">
        <f t="shared" si="35"/>
        <v>-</v>
      </c>
      <c r="H73" s="7" t="str">
        <f t="shared" si="34"/>
        <v>-</v>
      </c>
      <c r="I73" s="8" t="str">
        <f>IF(B73="R","X",IF(G73="1","Exclude",IF(G73="Exclude","X",IF(H73="YesNo","X",IF(H73="YesNo","X",IF(B73="T","Comment",IF(B73="C","Comment",IF(B73="CS","Comment", "Required"))))))))</f>
        <v>Comment</v>
      </c>
      <c r="J73" s="5" t="str">
        <f>IF(B73="R","X",IF(G73="Exclude","X","-"))</f>
        <v>-</v>
      </c>
      <c r="K73" s="6" t="str">
        <f t="shared" si="51"/>
        <v>x</v>
      </c>
      <c r="L73" s="6">
        <v>1</v>
      </c>
      <c r="M73" s="28" t="str">
        <f>IF(B73="C", "X", IF(B73="CS","X", IF(I73="Question","Required","X")))</f>
        <v>X</v>
      </c>
      <c r="N73" s="26" t="s">
        <v>59</v>
      </c>
      <c r="O73" s="8" t="str">
        <f>IF(G73="Exclude","X",IF(G73="Exclude","X",IF(H73="YesNo","X",IF(H73="YesNo","X",IF(B73="R","X","-")))))</f>
        <v>-</v>
      </c>
      <c r="P73" s="23" t="str">
        <f>IF(G73="Exclude","X",IF(H73="YesNo","X",IF(N73="Meaning-R","X",IF(N73="Behavior only","X",IF(B73="R","X","-")))))</f>
        <v>X</v>
      </c>
      <c r="Q73" s="23" t="str">
        <f>IF(G73="Exclude","X",IF(H73="YesNo","X",IF(N73="Meaning-R","X",IF(N73="Behavior only","X",IF(B73="R","X","-")))))</f>
        <v>X</v>
      </c>
      <c r="R73" s="23" t="str">
        <f>IF(G73="Exclude","X",IF(H73="YesNo","X",IF(N73="Meaning-R","X",IF(N73="Behavior only","X",IF(B73="R","X","-")))))</f>
        <v>X</v>
      </c>
      <c r="S73" s="23" t="str">
        <f>IF(G73="Exclude","X",IF(H73="YesNo","X",IF(N73="Meaning-R","X",IF(N73="Behavior only","X",IF(B73="R","X","-")))))</f>
        <v>X</v>
      </c>
      <c r="T73" s="9" t="str">
        <f>IF(G73="Exclude","X",IF(H73="YesNo","X",IF(N73="Literacy-R","X",IF(N73="Behavior only","X",IF(B73="R","X","-")))))</f>
        <v>-</v>
      </c>
      <c r="U73" s="9" t="str">
        <f>IF(G73="Exclude","X",IF(H73="YesNo","X",IF(N73="Literacy-R","X",IF(N73="Behavior only","X",IF(B73="R","X","-")))))</f>
        <v>-</v>
      </c>
      <c r="V73" s="9" t="str">
        <f>IF(G73="Exclude","X",IF(H73="YesNo","X",IF(N73="Literacy-R","X",IF(N73="Behavior only","X",IF(B73="R","X","-")))))</f>
        <v>-</v>
      </c>
      <c r="W73" s="9" t="str">
        <f>IF(G73="Exclude","X",IF(H73="YesNo","X",IF(N73="Literacy-R","X",IF(N73="Behavior only","X",IF(B73="R","X","-")))))</f>
        <v>-</v>
      </c>
      <c r="X73" s="9" t="str">
        <f>IF(G73="Exclude","X",IF(H73="YesNo","X",IF(N73="Literacy-R","X",IF(N73="Behavior only","X",IF(B73="R","X","-")))))</f>
        <v>-</v>
      </c>
      <c r="AA73" s="9" t="str">
        <f>IF(G73="Exclude","X",IF(H73="YesNo","X",IF(N73="Literacy-R","X",IF(N73="Behavior only","X",IF(B73="R","X","-")))))</f>
        <v>-</v>
      </c>
      <c r="AB73" s="9" t="str">
        <f>IF(G73="Exclude","X",IF(H73="YesNo","X",IF(N73="Literacy-R","X",IF(N73="Behavior only","X",IF(B73="R","X","-")))))</f>
        <v>-</v>
      </c>
      <c r="AD73" s="9" t="str">
        <f>IF(G73="Exclude","X",IF(H73="YesNo","X",IF(N73="Literacy-R","X",IF(N73="Behavior only","X",IF(B73="R","X","-")))))</f>
        <v>-</v>
      </c>
      <c r="AE73" s="9">
        <v>1</v>
      </c>
      <c r="AF73" s="9" t="str">
        <f>IF(G73="Exclude","X",IF(H73="YesNo","X",IF(N73="Literacy-R","X",IF(N73="Behavior only","X",IF(B73="R","X","-")))))</f>
        <v>-</v>
      </c>
    </row>
    <row r="74" spans="1:32" x14ac:dyDescent="0.25">
      <c r="A74" s="16">
        <v>73</v>
      </c>
      <c r="B74" s="16" t="s">
        <v>63</v>
      </c>
      <c r="C74" s="17" t="s">
        <v>133</v>
      </c>
      <c r="D74" s="17"/>
      <c r="E74" s="17">
        <v>1</v>
      </c>
      <c r="F74" s="17"/>
      <c r="G74" s="7" t="str">
        <f t="shared" si="35"/>
        <v>-</v>
      </c>
      <c r="H74" s="7" t="str">
        <f t="shared" si="34"/>
        <v>-</v>
      </c>
      <c r="I74" s="8" t="s">
        <v>51</v>
      </c>
      <c r="J74" s="5" t="str">
        <f>IF(B74="R","X",IF(G74="Exclude","X","-"))</f>
        <v>-</v>
      </c>
      <c r="K74" s="6" t="str">
        <f t="shared" si="51"/>
        <v>x</v>
      </c>
      <c r="L74" s="6" t="str">
        <f>IF(G74="Exclude","X",IF(G74="Exclude","X",IF(H74="YesNo","X",IF(H74="YesNo","X",IF(B74="R","X","-")))))</f>
        <v>-</v>
      </c>
      <c r="M74" s="28" t="s">
        <v>18</v>
      </c>
      <c r="N74" s="26" t="s">
        <v>59</v>
      </c>
      <c r="O74" s="8" t="str">
        <f>IF(G74="Exclude","X",IF(G74="Exclude","X",IF(H74="YesNo","X",IF(H74="YesNo","X",IF(B74="R","X","-")))))</f>
        <v>-</v>
      </c>
      <c r="P74" s="23" t="str">
        <f>IF(G74="Exclude","X",IF(H74="YesNo","X",IF(N74="Meaning-R","X",IF(N74="Behavior only","X",IF(B74="R","X","-")))))</f>
        <v>X</v>
      </c>
      <c r="Q74" s="23" t="str">
        <f>IF(G74="Exclude","X",IF(H74="YesNo","X",IF(N74="Meaning-R","X",IF(N74="Behavior only","X",IF(B74="R","X","-")))))</f>
        <v>X</v>
      </c>
      <c r="R74" s="23" t="str">
        <f>IF(G74="Exclude","X",IF(H74="YesNo","X",IF(N74="Meaning-R","X",IF(N74="Behavior only","X",IF(B74="R","X","-")))))</f>
        <v>X</v>
      </c>
      <c r="S74" s="23" t="str">
        <f>IF(G74="Exclude","X",IF(H74="YesNo","X",IF(N74="Meaning-R","X",IF(N74="Behavior only","X",IF(B74="R","X","-")))))</f>
        <v>X</v>
      </c>
      <c r="T74" s="9">
        <v>1</v>
      </c>
      <c r="U74" s="9" t="str">
        <f>IF(G74="Exclude","X",IF(H74="YesNo","X",IF(N74="Literacy-R","X",IF(N74="Behavior only","X",IF(B74="R","X","-")))))</f>
        <v>-</v>
      </c>
      <c r="V74" s="9" t="str">
        <f>IF(G74="Exclude","X",IF(H74="YesNo","X",IF(N74="Literacy-R","X",IF(N74="Behavior only","X",IF(B74="R","X","-")))))</f>
        <v>-</v>
      </c>
      <c r="W74" s="9" t="str">
        <f>IF(G74="Exclude","X",IF(H74="YesNo","X",IF(N74="Literacy-R","X",IF(N74="Behavior only","X",IF(B74="R","X","-")))))</f>
        <v>-</v>
      </c>
      <c r="X74" s="9" t="str">
        <f>IF(G74="Exclude","X",IF(H74="YesNo","X",IF(N74="Literacy-R","X",IF(N74="Behavior only","X",IF(B74="R","X","-")))))</f>
        <v>-</v>
      </c>
      <c r="AA74" s="9" t="str">
        <f>IF(G74="Exclude","X",IF(H74="YesNo","X",IF(N74="Literacy-R","X",IF(N74="Behavior only","X",IF(B74="R","X","-")))))</f>
        <v>-</v>
      </c>
      <c r="AB74" s="9" t="str">
        <f>IF(G74="Exclude","X",IF(H74="YesNo","X",IF(N74="Literacy-R","X",IF(N74="Behavior only","X",IF(B74="R","X","-")))))</f>
        <v>-</v>
      </c>
      <c r="AD74" s="9" t="str">
        <f>IF(G74="Exclude","X",IF(H74="YesNo","X",IF(N74="Literacy-R","X",IF(N74="Behavior only","X",IF(B74="R","X","-")))))</f>
        <v>-</v>
      </c>
      <c r="AE74" s="9" t="str">
        <f>IF(G74="Exclude","X",IF(H74="YesNo","X",IF(N74="Literacy-R","X",IF(N74="Behavior only","X",IF(B74="R","X","-")))))</f>
        <v>-</v>
      </c>
      <c r="AF74" s="9" t="str">
        <f>IF(G74="Exclude","X",IF(H74="YesNo","X",IF(N74="Literacy-R","X",IF(N74="Behavior only","X",IF(B74="R","X","-")))))</f>
        <v>-</v>
      </c>
    </row>
    <row r="75" spans="1:32" x14ac:dyDescent="0.25">
      <c r="A75" s="16">
        <v>74</v>
      </c>
      <c r="B75" s="16" t="s">
        <v>65</v>
      </c>
      <c r="C75" s="17" t="s">
        <v>134</v>
      </c>
      <c r="D75" s="17"/>
      <c r="E75" s="17">
        <v>1</v>
      </c>
      <c r="F75" s="17"/>
      <c r="G75" s="7" t="str">
        <f t="shared" si="35"/>
        <v>-</v>
      </c>
      <c r="H75" s="7" t="str">
        <f t="shared" si="34"/>
        <v>-</v>
      </c>
      <c r="I75" s="8" t="str">
        <f>IF(B75="R","X",IF(G75="1","Exclude",IF(G75="Exclude","X",IF(H75="YesNo","X",IF(H75="YesNo","X",IF(B75="T","Comment",IF(B75="C","Comment",IF(B75="CS","Comment", "Required"))))))))</f>
        <v>Comment</v>
      </c>
      <c r="J75" s="5">
        <v>1</v>
      </c>
      <c r="K75" s="6" t="str">
        <f t="shared" si="51"/>
        <v>x</v>
      </c>
      <c r="M75" s="28" t="str">
        <f>IF(B75="C", "X", IF(B75="CS","X", IF(I75="Question","Required","X")))</f>
        <v>X</v>
      </c>
      <c r="N75" s="26" t="s">
        <v>59</v>
      </c>
    </row>
    <row r="76" spans="1:32" x14ac:dyDescent="0.25">
      <c r="A76" s="16">
        <v>75</v>
      </c>
      <c r="B76" s="16" t="s">
        <v>63</v>
      </c>
      <c r="C76" s="17" t="s">
        <v>135</v>
      </c>
      <c r="D76" s="17"/>
      <c r="E76" s="17">
        <v>1</v>
      </c>
      <c r="F76" s="17"/>
      <c r="G76" s="7" t="str">
        <f t="shared" si="35"/>
        <v>-</v>
      </c>
      <c r="H76" s="7" t="str">
        <f t="shared" si="34"/>
        <v>-</v>
      </c>
      <c r="I76" s="8" t="s">
        <v>51</v>
      </c>
      <c r="J76" s="5" t="str">
        <f t="shared" ref="J76:J82" si="53">IF(B76="R","X",IF(G76="Exclude","X","-"))</f>
        <v>-</v>
      </c>
      <c r="K76" s="6" t="str">
        <f t="shared" si="51"/>
        <v>x</v>
      </c>
      <c r="L76" s="6" t="str">
        <f t="shared" ref="L76:L82" si="54">IF(G76="Exclude","X",IF(G76="Exclude","X",IF(H76="YesNo","X",IF(H76="YesNo","X",IF(B76="R","X","-")))))</f>
        <v>-</v>
      </c>
      <c r="M76" s="28" t="s">
        <v>15</v>
      </c>
      <c r="N76" s="26" t="s">
        <v>59</v>
      </c>
      <c r="O76" s="8" t="str">
        <f t="shared" ref="O76:O82" si="55">IF(G76="Exclude","X",IF(G76="Exclude","X",IF(H76="YesNo","X",IF(H76="YesNo","X",IF(B76="R","X","-")))))</f>
        <v>-</v>
      </c>
      <c r="P76" s="23" t="str">
        <f t="shared" ref="P76:P82" si="56">IF(G76="Exclude","X",IF(H76="YesNo","X",IF(N76="Meaning-R","X",IF(N76="Behavior only","X",IF(B76="R","X","-")))))</f>
        <v>X</v>
      </c>
      <c r="Q76" s="23" t="str">
        <f t="shared" ref="Q76:Q82" si="57">IF(G76="Exclude","X",IF(H76="YesNo","X",IF(N76="Meaning-R","X",IF(N76="Behavior only","X",IF(B76="R","X","-")))))</f>
        <v>X</v>
      </c>
      <c r="R76" s="23" t="str">
        <f t="shared" ref="R76:R82" si="58">IF(G76="Exclude","X",IF(H76="YesNo","X",IF(N76="Meaning-R","X",IF(N76="Behavior only","X",IF(B76="R","X","-")))))</f>
        <v>X</v>
      </c>
      <c r="S76" s="23" t="str">
        <f t="shared" ref="S76:S82" si="59">IF(G76="Exclude","X",IF(H76="YesNo","X",IF(N76="Meaning-R","X",IF(N76="Behavior only","X",IF(B76="R","X","-")))))</f>
        <v>X</v>
      </c>
      <c r="T76" s="9" t="str">
        <f t="shared" ref="T76:T81" si="60">IF(G76="Exclude","X",IF(H76="YesNo","X",IF(N76="Literacy-R","X",IF(N76="Behavior only","X",IF(B76="R","X","-")))))</f>
        <v>-</v>
      </c>
      <c r="U76" s="9" t="str">
        <f>IF(G76="Exclude","X",IF(H76="YesNo","X",IF(N76="Literacy-R","X",IF(N76="Behavior only","X",IF(B76="R","X","-")))))</f>
        <v>-</v>
      </c>
      <c r="V76" s="9" t="str">
        <f>IF(G76="Exclude","X",IF(H76="YesNo","X",IF(N76="Literacy-R","X",IF(N76="Behavior only","X",IF(B76="R","X","-")))))</f>
        <v>-</v>
      </c>
      <c r="W76" s="9" t="str">
        <f t="shared" ref="W76:W82" si="61">IF(G76="Exclude","X",IF(H76="YesNo","X",IF(N76="Literacy-R","X",IF(N76="Behavior only","X",IF(B76="R","X","-")))))</f>
        <v>-</v>
      </c>
      <c r="X76" s="9" t="str">
        <f t="shared" ref="X76:X82" si="62">IF(G76="Exclude","X",IF(H76="YesNo","X",IF(N76="Literacy-R","X",IF(N76="Behavior only","X",IF(B76="R","X","-")))))</f>
        <v>-</v>
      </c>
      <c r="AA76" s="9" t="str">
        <f t="shared" ref="AA76:AA81" si="63">IF(G76="Exclude","X",IF(H76="YesNo","X",IF(N76="Literacy-R","X",IF(N76="Behavior only","X",IF(B76="R","X","-")))))</f>
        <v>-</v>
      </c>
      <c r="AB76" s="9" t="str">
        <f>IF(G76="Exclude","X",IF(H76="YesNo","X",IF(N76="Literacy-R","X",IF(N76="Behavior only","X",IF(B76="R","X","-")))))</f>
        <v>-</v>
      </c>
      <c r="AD76" s="9" t="str">
        <f>IF(G76="Exclude","X",IF(H76="YesNo","X",IF(N76="Literacy-R","X",IF(N76="Behavior only","X",IF(B76="R","X","-")))))</f>
        <v>-</v>
      </c>
      <c r="AE76" s="9">
        <v>1</v>
      </c>
      <c r="AF76" s="9" t="str">
        <f>IF(G76="Exclude","X",IF(H76="YesNo","X",IF(N76="Literacy-R","X",IF(N76="Behavior only","X",IF(B76="R","X","-")))))</f>
        <v>-</v>
      </c>
    </row>
    <row r="77" spans="1:32" ht="33.75" customHeight="1" x14ac:dyDescent="0.25">
      <c r="A77" s="16">
        <v>76</v>
      </c>
      <c r="B77" s="16" t="s">
        <v>63</v>
      </c>
      <c r="C77" s="17" t="s">
        <v>245</v>
      </c>
      <c r="D77" s="17"/>
      <c r="E77" s="17">
        <v>1</v>
      </c>
      <c r="F77" s="17"/>
      <c r="G77" s="7" t="str">
        <f t="shared" si="35"/>
        <v>-</v>
      </c>
      <c r="H77" s="7" t="str">
        <f t="shared" si="34"/>
        <v>-</v>
      </c>
      <c r="I77" s="8" t="s">
        <v>51</v>
      </c>
      <c r="J77" s="5" t="str">
        <f t="shared" si="53"/>
        <v>-</v>
      </c>
      <c r="K77" s="6" t="str">
        <f t="shared" si="51"/>
        <v>x</v>
      </c>
      <c r="L77" s="6" t="str">
        <f t="shared" si="54"/>
        <v>-</v>
      </c>
      <c r="M77" s="28" t="s">
        <v>15</v>
      </c>
      <c r="N77" s="26" t="s">
        <v>59</v>
      </c>
      <c r="O77" s="8" t="str">
        <f t="shared" si="55"/>
        <v>-</v>
      </c>
      <c r="P77" s="23" t="str">
        <f t="shared" si="56"/>
        <v>X</v>
      </c>
      <c r="Q77" s="23" t="str">
        <f t="shared" si="57"/>
        <v>X</v>
      </c>
      <c r="R77" s="23" t="str">
        <f t="shared" si="58"/>
        <v>X</v>
      </c>
      <c r="S77" s="23" t="str">
        <f t="shared" si="59"/>
        <v>X</v>
      </c>
      <c r="T77" s="9" t="str">
        <f t="shared" si="60"/>
        <v>-</v>
      </c>
      <c r="U77" s="9" t="str">
        <f>IF(G77="Exclude","X",IF(H77="YesNo","X",IF(N77="Literacy-R","X",IF(N77="Behavior only","X",IF(B77="R","X","-")))))</f>
        <v>-</v>
      </c>
      <c r="V77" s="9" t="s">
        <v>41</v>
      </c>
      <c r="W77" s="9" t="str">
        <f t="shared" si="61"/>
        <v>-</v>
      </c>
      <c r="X77" s="9" t="str">
        <f t="shared" si="62"/>
        <v>-</v>
      </c>
      <c r="AA77" s="9" t="str">
        <f t="shared" si="63"/>
        <v>-</v>
      </c>
      <c r="AB77" s="9" t="str">
        <f>IF(G77="Exclude","X",IF(H77="YesNo","X",IF(N77="Literacy-R","X",IF(N77="Behavior only","X",IF(B77="R","X","-")))))</f>
        <v>-</v>
      </c>
      <c r="AD77" s="9">
        <v>1</v>
      </c>
      <c r="AE77" s="9">
        <v>1</v>
      </c>
      <c r="AF77" s="9" t="str">
        <f>IF(G77="Exclude","X",IF(H77="YesNo","X",IF(N77="Literacy-R","X",IF(N77="Behavior only","X",IF(B77="R","X","-")))))</f>
        <v>-</v>
      </c>
    </row>
    <row r="78" spans="1:32" x14ac:dyDescent="0.25">
      <c r="A78" s="16">
        <v>78</v>
      </c>
      <c r="B78" s="16" t="s">
        <v>63</v>
      </c>
      <c r="C78" s="17" t="s">
        <v>136</v>
      </c>
      <c r="D78" s="17"/>
      <c r="E78" s="17">
        <v>1</v>
      </c>
      <c r="F78" s="17"/>
      <c r="G78" s="7" t="str">
        <f t="shared" si="35"/>
        <v>-</v>
      </c>
      <c r="H78" s="7" t="str">
        <f t="shared" si="34"/>
        <v>-</v>
      </c>
      <c r="I78" s="8" t="s">
        <v>51</v>
      </c>
      <c r="J78" s="5" t="str">
        <f t="shared" si="53"/>
        <v>-</v>
      </c>
      <c r="K78" s="6" t="str">
        <f t="shared" si="51"/>
        <v>x</v>
      </c>
      <c r="L78" s="6" t="str">
        <f t="shared" si="54"/>
        <v>-</v>
      </c>
      <c r="M78" s="28" t="s">
        <v>18</v>
      </c>
      <c r="N78" s="26" t="s">
        <v>59</v>
      </c>
      <c r="O78" s="8" t="str">
        <f t="shared" si="55"/>
        <v>-</v>
      </c>
      <c r="P78" s="23" t="str">
        <f t="shared" si="56"/>
        <v>X</v>
      </c>
      <c r="Q78" s="23" t="str">
        <f t="shared" si="57"/>
        <v>X</v>
      </c>
      <c r="R78" s="23" t="str">
        <f t="shared" si="58"/>
        <v>X</v>
      </c>
      <c r="S78" s="23" t="str">
        <f t="shared" si="59"/>
        <v>X</v>
      </c>
      <c r="T78" s="9" t="str">
        <f t="shared" si="60"/>
        <v>-</v>
      </c>
      <c r="U78" s="9">
        <v>1</v>
      </c>
      <c r="V78" s="9" t="str">
        <f>IF(G78="Exclude","X",IF(H78="YesNo","X",IF(N78="Literacy-R","X",IF(N78="Behavior only","X",IF(B78="R","X","-")))))</f>
        <v>-</v>
      </c>
      <c r="W78" s="9" t="str">
        <f t="shared" si="61"/>
        <v>-</v>
      </c>
      <c r="X78" s="9" t="str">
        <f t="shared" si="62"/>
        <v>-</v>
      </c>
      <c r="AA78" s="9" t="str">
        <f t="shared" si="63"/>
        <v>-</v>
      </c>
      <c r="AB78" s="9" t="str">
        <f>IF(G78="Exclude","X",IF(H78="YesNo","X",IF(N78="Literacy-R","X",IF(N78="Behavior only","X",IF(B78="R","X","-")))))</f>
        <v>-</v>
      </c>
      <c r="AD78" s="9" t="str">
        <f>IF(G78="Exclude","X",IF(H78="YesNo","X",IF(N78="Literacy-R","X",IF(N78="Behavior only","X",IF(B78="R","X","-")))))</f>
        <v>-</v>
      </c>
      <c r="AE78" s="9" t="str">
        <f>IF(G78="Exclude","X",IF(H78="YesNo","X",IF(N78="Literacy-R","X",IF(N78="Behavior only","X",IF(B78="R","X","-")))))</f>
        <v>-</v>
      </c>
      <c r="AF78" s="9" t="str">
        <f>IF(G78="Exclude","X",IF(H78="YesNo","X",IF(N78="Literacy-R","X",IF(N78="Behavior only","X",IF(B78="R","X","-")))))</f>
        <v>-</v>
      </c>
    </row>
    <row r="79" spans="1:32" ht="45" x14ac:dyDescent="0.25">
      <c r="A79" s="16">
        <v>79</v>
      </c>
      <c r="B79" s="16" t="s">
        <v>63</v>
      </c>
      <c r="C79" s="17" t="s">
        <v>232</v>
      </c>
      <c r="D79" s="17"/>
      <c r="E79" s="17">
        <v>1</v>
      </c>
      <c r="F79" s="17"/>
      <c r="G79" s="7" t="str">
        <f t="shared" si="35"/>
        <v>-</v>
      </c>
      <c r="H79" s="7" t="str">
        <f t="shared" si="34"/>
        <v>-</v>
      </c>
      <c r="I79" s="8" t="s">
        <v>51</v>
      </c>
      <c r="J79" s="5" t="str">
        <f t="shared" si="53"/>
        <v>-</v>
      </c>
      <c r="K79" s="6" t="str">
        <f t="shared" si="51"/>
        <v>x</v>
      </c>
      <c r="L79" s="6" t="str">
        <f t="shared" si="54"/>
        <v>-</v>
      </c>
      <c r="M79" s="28" t="s">
        <v>15</v>
      </c>
      <c r="N79" s="26" t="s">
        <v>59</v>
      </c>
      <c r="O79" s="8" t="str">
        <f t="shared" si="55"/>
        <v>-</v>
      </c>
      <c r="P79" s="23" t="str">
        <f t="shared" si="56"/>
        <v>X</v>
      </c>
      <c r="Q79" s="23" t="str">
        <f t="shared" si="57"/>
        <v>X</v>
      </c>
      <c r="R79" s="23" t="str">
        <f t="shared" si="58"/>
        <v>X</v>
      </c>
      <c r="S79" s="23" t="str">
        <f t="shared" si="59"/>
        <v>X</v>
      </c>
      <c r="T79" s="9" t="str">
        <f t="shared" si="60"/>
        <v>-</v>
      </c>
      <c r="U79" s="9" t="str">
        <f>IF(G79="Exclude","X",IF(H79="YesNo","X",IF(N79="Literacy-R","X",IF(N79="Behavior only","X",IF(B79="R","X","-")))))</f>
        <v>-</v>
      </c>
      <c r="V79" s="9" t="str">
        <f>IF(G79="Exclude","X",IF(H79="YesNo","X",IF(N79="Literacy-R","X",IF(N79="Behavior only","X",IF(B79="R","X","-")))))</f>
        <v>-</v>
      </c>
      <c r="W79" s="9" t="str">
        <f t="shared" si="61"/>
        <v>-</v>
      </c>
      <c r="X79" s="9" t="str">
        <f t="shared" si="62"/>
        <v>-</v>
      </c>
      <c r="AA79" s="9" t="str">
        <f t="shared" si="63"/>
        <v>-</v>
      </c>
      <c r="AB79" s="9">
        <v>1</v>
      </c>
      <c r="AD79" s="9">
        <v>1</v>
      </c>
      <c r="AE79" s="9" t="str">
        <f>IF(G79="Exclude","X",IF(H79="YesNo","X",IF(N79="Literacy-R","X",IF(N79="Behavior only","X",IF(B79="R","X","-")))))</f>
        <v>-</v>
      </c>
      <c r="AF79" s="9">
        <v>1</v>
      </c>
    </row>
    <row r="80" spans="1:32" x14ac:dyDescent="0.25">
      <c r="A80" s="16">
        <v>80</v>
      </c>
      <c r="B80" s="16" t="s">
        <v>63</v>
      </c>
      <c r="C80" s="17" t="s">
        <v>137</v>
      </c>
      <c r="D80" s="17"/>
      <c r="E80" s="17">
        <v>1</v>
      </c>
      <c r="F80" s="17"/>
      <c r="G80" s="7" t="str">
        <f t="shared" si="35"/>
        <v>-</v>
      </c>
      <c r="H80" s="7" t="s">
        <v>53</v>
      </c>
      <c r="I80" s="8" t="str">
        <f>IF(B80="R","X",IF(G80="1","Exclude",IF(G80="Exclude","X",IF(H80="YesNo","X",IF(H80="YesNo","X",IF(B80="T","Comment",IF(B80="C","Comment",IF(B80="CS","Comment", "Required"))))))))</f>
        <v>X</v>
      </c>
      <c r="J80" s="5" t="str">
        <f t="shared" si="53"/>
        <v>-</v>
      </c>
      <c r="K80" s="6" t="str">
        <f t="shared" si="51"/>
        <v>x</v>
      </c>
      <c r="L80" s="6" t="str">
        <f t="shared" si="54"/>
        <v>X</v>
      </c>
      <c r="M80" s="28" t="str">
        <f>IF(B80="C", "X", IF(B80="CS","X", IF(I80="Question","Required","X")))</f>
        <v>X</v>
      </c>
      <c r="N80" s="26" t="str">
        <f>IF(G80="Exclude","X",IF(H80="YesNo", "X", IF(B80="R","X","-")))</f>
        <v>X</v>
      </c>
      <c r="O80" s="8" t="str">
        <f t="shared" si="55"/>
        <v>X</v>
      </c>
      <c r="P80" s="23" t="str">
        <f t="shared" si="56"/>
        <v>X</v>
      </c>
      <c r="Q80" s="23" t="str">
        <f t="shared" si="57"/>
        <v>X</v>
      </c>
      <c r="R80" s="23" t="str">
        <f t="shared" si="58"/>
        <v>X</v>
      </c>
      <c r="S80" s="23" t="str">
        <f t="shared" si="59"/>
        <v>X</v>
      </c>
      <c r="T80" s="9" t="str">
        <f t="shared" si="60"/>
        <v>X</v>
      </c>
      <c r="U80" s="9" t="str">
        <f>IF(G80="Exclude","X",IF(H80="YesNo","X",IF(N80="Literacy-R","X",IF(N80="Behavior only","X",IF(B80="R","X","-")))))</f>
        <v>X</v>
      </c>
      <c r="V80" s="9" t="str">
        <f>IF(G80="Exclude","X",IF(H80="YesNo","X",IF(N80="Literacy-R","X",IF(N80="Behavior only","X",IF(B80="R","X","-")))))</f>
        <v>X</v>
      </c>
      <c r="W80" s="9" t="str">
        <f t="shared" si="61"/>
        <v>X</v>
      </c>
      <c r="X80" s="9" t="str">
        <f t="shared" si="62"/>
        <v>X</v>
      </c>
      <c r="AA80" s="9" t="str">
        <f t="shared" si="63"/>
        <v>X</v>
      </c>
      <c r="AB80" s="9" t="str">
        <f>IF(G80="Exclude","X",IF(H80="YesNo","X",IF(N80="Literacy-R","X",IF(N80="Behavior only","X",IF(B80="R","X","-")))))</f>
        <v>X</v>
      </c>
      <c r="AD80" s="9" t="str">
        <f>IF(G80="Exclude","X",IF(H80="YesNo","X",IF(N80="Literacy-R","X",IF(N80="Behavior only","X",IF(B80="R","X","-")))))</f>
        <v>X</v>
      </c>
      <c r="AE80" s="9" t="str">
        <f>IF(G80="Exclude","X",IF(H80="YesNo","X",IF(N80="Literacy-R","X",IF(N80="Behavior only","X",IF(B80="R","X","-")))))</f>
        <v>X</v>
      </c>
      <c r="AF80" s="9" t="str">
        <f>IF(G80="Exclude","X",IF(H80="YesNo","X",IF(N80="Literacy-R","X",IF(N80="Behavior only","X",IF(B80="R","X","-")))))</f>
        <v>X</v>
      </c>
    </row>
    <row r="81" spans="1:32" x14ac:dyDescent="0.25">
      <c r="A81" s="16">
        <v>81</v>
      </c>
      <c r="B81" s="16" t="s">
        <v>63</v>
      </c>
      <c r="C81" s="10" t="s">
        <v>138</v>
      </c>
      <c r="D81" s="10"/>
      <c r="E81" s="17">
        <v>1</v>
      </c>
      <c r="F81" s="10"/>
      <c r="G81" s="7" t="s">
        <v>52</v>
      </c>
      <c r="H81" s="7" t="str">
        <f>IF(B81="R","X","-")</f>
        <v>-</v>
      </c>
      <c r="I81" s="8" t="str">
        <f>IF(B81="R","X",IF(G81="1","Exclude",IF(G81="Exclude","X",IF(H81="YesNo","X",IF(H81="YesNo","X",IF(B81="T","Comment",IF(B81="C","Comment",IF(B81="CS","Comment", "Required"))))))))</f>
        <v>X</v>
      </c>
      <c r="J81" s="5" t="str">
        <f t="shared" si="53"/>
        <v>X</v>
      </c>
      <c r="K81" s="6" t="str">
        <f t="shared" si="51"/>
        <v>x</v>
      </c>
      <c r="L81" s="6" t="str">
        <f t="shared" si="54"/>
        <v>X</v>
      </c>
      <c r="M81" s="28" t="str">
        <f>IF(B81="C", "X", IF(B81="CS","X", IF(I81="Question","Required","X")))</f>
        <v>X</v>
      </c>
      <c r="N81" s="26" t="str">
        <f>IF(G81="Exclude","X",IF(H81="YesNo", "X", IF(B81="R","X","-")))</f>
        <v>X</v>
      </c>
      <c r="O81" s="8" t="str">
        <f t="shared" si="55"/>
        <v>X</v>
      </c>
      <c r="P81" s="23" t="str">
        <f t="shared" si="56"/>
        <v>X</v>
      </c>
      <c r="Q81" s="23" t="str">
        <f t="shared" si="57"/>
        <v>X</v>
      </c>
      <c r="R81" s="23" t="str">
        <f t="shared" si="58"/>
        <v>X</v>
      </c>
      <c r="S81" s="23" t="str">
        <f t="shared" si="59"/>
        <v>X</v>
      </c>
      <c r="T81" s="9" t="str">
        <f t="shared" si="60"/>
        <v>X</v>
      </c>
      <c r="U81" s="9" t="str">
        <f>IF(G81="Exclude","X",IF(H81="YesNo","X",IF(N81="Literacy-R","X",IF(N81="Behavior only","X",IF(B81="R","X","-")))))</f>
        <v>X</v>
      </c>
      <c r="V81" s="9" t="str">
        <f>IF(G81="Exclude","X",IF(H81="YesNo","X",IF(N81="Literacy-R","X",IF(N81="Behavior only","X",IF(B81="R","X","-")))))</f>
        <v>X</v>
      </c>
      <c r="W81" s="9" t="str">
        <f t="shared" si="61"/>
        <v>X</v>
      </c>
      <c r="X81" s="9" t="str">
        <f t="shared" si="62"/>
        <v>X</v>
      </c>
      <c r="AA81" s="9" t="str">
        <f t="shared" si="63"/>
        <v>X</v>
      </c>
      <c r="AB81" s="9" t="str">
        <f>IF(G81="Exclude","X",IF(H81="YesNo","X",IF(N81="Literacy-R","X",IF(N81="Behavior only","X",IF(B81="R","X","-")))))</f>
        <v>X</v>
      </c>
      <c r="AD81" s="9" t="str">
        <f>IF(G81="Exclude","X",IF(H81="YesNo","X",IF(N81="Literacy-R","X",IF(N81="Behavior only","X",IF(B81="R","X","-")))))</f>
        <v>X</v>
      </c>
      <c r="AE81" s="9" t="str">
        <f>IF(G81="Exclude","X",IF(H81="YesNo","X",IF(N81="Literacy-R","X",IF(N81="Behavior only","X",IF(B81="R","X","-")))))</f>
        <v>X</v>
      </c>
      <c r="AF81" s="9" t="str">
        <f>IF(G81="Exclude","X",IF(H81="YesNo","X",IF(N81="Literacy-R","X",IF(N81="Behavior only","X",IF(B81="R","X","-")))))</f>
        <v>X</v>
      </c>
    </row>
    <row r="82" spans="1:32" x14ac:dyDescent="0.25">
      <c r="A82" s="16">
        <v>82</v>
      </c>
      <c r="B82" s="16" t="s">
        <v>63</v>
      </c>
      <c r="C82" s="17" t="s">
        <v>139</v>
      </c>
      <c r="D82" s="17"/>
      <c r="E82" s="17">
        <v>1</v>
      </c>
      <c r="F82" s="17"/>
      <c r="G82" s="7" t="str">
        <f t="shared" ref="G82:G128" si="64">IF(B82="R","X","-")</f>
        <v>-</v>
      </c>
      <c r="H82" s="7" t="str">
        <f>IF(B82="R","X","-")</f>
        <v>-</v>
      </c>
      <c r="I82" s="8" t="s">
        <v>50</v>
      </c>
      <c r="J82" s="5" t="str">
        <f t="shared" si="53"/>
        <v>-</v>
      </c>
      <c r="K82" s="6" t="str">
        <f t="shared" si="51"/>
        <v>x</v>
      </c>
      <c r="L82" s="6" t="str">
        <f t="shared" si="54"/>
        <v>-</v>
      </c>
      <c r="M82" s="28" t="str">
        <f>IF(B82="C", "X", IF(B82="CS","X", IF(I82="Question","Required","X")))</f>
        <v>X</v>
      </c>
      <c r="N82" s="26" t="s">
        <v>59</v>
      </c>
      <c r="O82" s="8" t="str">
        <f t="shared" si="55"/>
        <v>-</v>
      </c>
      <c r="P82" s="23" t="str">
        <f t="shared" si="56"/>
        <v>X</v>
      </c>
      <c r="Q82" s="23" t="str">
        <f t="shared" si="57"/>
        <v>X</v>
      </c>
      <c r="R82" s="23" t="str">
        <f t="shared" si="58"/>
        <v>X</v>
      </c>
      <c r="S82" s="23" t="str">
        <f t="shared" si="59"/>
        <v>X</v>
      </c>
      <c r="T82" s="9">
        <v>1</v>
      </c>
      <c r="U82" s="9" t="str">
        <f>IF(G82="Exclude","X",IF(H82="YesNo","X",IF(N82="Literacy-R","X",IF(N82="Behavior only","X",IF(B82="R","X","-")))))</f>
        <v>-</v>
      </c>
      <c r="V82" s="9" t="str">
        <f>IF(G82="Exclude","X",IF(H82="YesNo","X",IF(N82="Literacy-R","X",IF(N82="Behavior only","X",IF(B82="R","X","-")))))</f>
        <v>-</v>
      </c>
      <c r="W82" s="9" t="str">
        <f t="shared" si="61"/>
        <v>-</v>
      </c>
      <c r="X82" s="9" t="str">
        <f t="shared" si="62"/>
        <v>-</v>
      </c>
      <c r="AA82" s="9">
        <v>1</v>
      </c>
      <c r="AB82" s="9" t="str">
        <f>IF(G82="Exclude","X",IF(H82="YesNo","X",IF(N82="Literacy-R","X",IF(N82="Behavior only","X",IF(B82="R","X","-")))))</f>
        <v>-</v>
      </c>
      <c r="AD82" s="9" t="str">
        <f>IF(G82="Exclude","X",IF(H82="YesNo","X",IF(N82="Literacy-R","X",IF(N82="Behavior only","X",IF(B82="R","X","-")))))</f>
        <v>-</v>
      </c>
      <c r="AE82" s="9" t="str">
        <f>IF(G82="Exclude","X",IF(H82="YesNo","X",IF(N82="Literacy-R","X",IF(N82="Behavior only","X",IF(B82="R","X","-")))))</f>
        <v>-</v>
      </c>
      <c r="AF82" s="9">
        <v>1</v>
      </c>
    </row>
    <row r="83" spans="1:32" x14ac:dyDescent="0.25">
      <c r="A83" s="16">
        <v>83</v>
      </c>
      <c r="B83" s="16" t="s">
        <v>65</v>
      </c>
      <c r="C83" s="17" t="s">
        <v>140</v>
      </c>
      <c r="D83" s="17"/>
      <c r="E83" s="17">
        <v>1</v>
      </c>
      <c r="F83" s="17"/>
      <c r="G83" s="7" t="str">
        <f t="shared" si="64"/>
        <v>-</v>
      </c>
      <c r="H83" s="7" t="str">
        <f>IF(B83="R","X","-")</f>
        <v>-</v>
      </c>
      <c r="I83" s="8" t="str">
        <f>IF(B83="R","X",IF(G83="1","Exclude",IF(G83="Exclude","X",IF(H83="YesNo","X",IF(H83="YesNo","X",IF(B83="T","Comment",IF(B83="C","Comment",IF(B83="CS","Comment", "Required"))))))))</f>
        <v>Comment</v>
      </c>
      <c r="J83" s="5">
        <v>1</v>
      </c>
      <c r="K83" s="6" t="str">
        <f t="shared" si="51"/>
        <v>x</v>
      </c>
      <c r="M83" s="28" t="str">
        <f>IF(B83="C", "X", IF(B83="CS","X", IF(I83="Question","Required","X")))</f>
        <v>X</v>
      </c>
      <c r="N83" s="26" t="s">
        <v>62</v>
      </c>
    </row>
    <row r="84" spans="1:32" x14ac:dyDescent="0.25">
      <c r="A84" s="16">
        <v>84</v>
      </c>
      <c r="B84" s="16" t="s">
        <v>63</v>
      </c>
      <c r="C84" s="17" t="s">
        <v>141</v>
      </c>
      <c r="D84" s="17"/>
      <c r="E84" s="17">
        <v>1</v>
      </c>
      <c r="F84" s="17"/>
      <c r="G84" s="7" t="str">
        <f t="shared" si="64"/>
        <v>-</v>
      </c>
      <c r="H84" s="7" t="str">
        <f>IF(B84="R","X","-")</f>
        <v>-</v>
      </c>
      <c r="I84" s="8" t="s">
        <v>51</v>
      </c>
      <c r="J84" s="5" t="str">
        <f>IF(B84="R","X",IF(G84="Exclude","X","-"))</f>
        <v>-</v>
      </c>
      <c r="K84" s="6" t="str">
        <f t="shared" si="51"/>
        <v>x</v>
      </c>
      <c r="L84" s="6">
        <v>1</v>
      </c>
      <c r="M84" s="28" t="s">
        <v>236</v>
      </c>
      <c r="N84" s="26" t="s">
        <v>62</v>
      </c>
      <c r="O84" s="8">
        <v>1</v>
      </c>
      <c r="P84" s="23" t="str">
        <f>IF(G84="Exclude","X",IF(H84="YesNo","X",IF(N84="Meaning-R","X",IF(N84="Behavior only","X",IF(B84="R","X","-")))))</f>
        <v>X</v>
      </c>
      <c r="Q84" s="23" t="str">
        <f>IF(G84="Exclude","X",IF(H84="YesNo","X",IF(N84="Meaning-R","X",IF(N84="Behavior only","X",IF(B84="R","X","-")))))</f>
        <v>X</v>
      </c>
      <c r="R84" s="23" t="str">
        <f>IF(G84="Exclude","X",IF(H84="YesNo","X",IF(N84="Meaning-R","X",IF(N84="Behavior only","X",IF(B84="R","X","-")))))</f>
        <v>X</v>
      </c>
      <c r="S84" s="23" t="str">
        <f>IF(G84="Exclude","X",IF(H84="YesNo","X",IF(N84="Meaning-R","X",IF(N84="Behavior only","X",IF(B84="R","X","-")))))</f>
        <v>X</v>
      </c>
      <c r="T84" s="9" t="str">
        <f>IF(G84="Exclude","X",IF(H84="YesNo","X",IF(N84="Literacy-R","X",IF(N84="Behavior only","X",IF(B84="R","X","-")))))</f>
        <v>X</v>
      </c>
      <c r="U84" s="9" t="str">
        <f>IF(G84="Exclude","X",IF(H84="YesNo","X",IF(N84="Literacy-R","X",IF(N84="Behavior only","X",IF(B84="R","X","-")))))</f>
        <v>X</v>
      </c>
      <c r="V84" s="9" t="str">
        <f>IF(G84="Exclude","X",IF(H84="YesNo","X",IF(N84="Literacy-R","X",IF(N84="Behavior only","X",IF(B84="R","X","-")))))</f>
        <v>X</v>
      </c>
      <c r="W84" s="9" t="str">
        <f>IF(G84="Exclude","X",IF(H84="YesNo","X",IF(N84="Literacy-R","X",IF(N84="Behavior only","X",IF(B84="R","X","-")))))</f>
        <v>X</v>
      </c>
      <c r="X84" s="9" t="str">
        <f>IF(G84="Exclude","X",IF(H84="YesNo","X",IF(N84="Literacy-R","X",IF(N84="Behavior only","X",IF(B84="R","X","-")))))</f>
        <v>X</v>
      </c>
      <c r="AA84" s="9" t="str">
        <f>IF(G84="Exclude","X",IF(H84="YesNo","X",IF(N84="Literacy-R","X",IF(N84="Behavior only","X",IF(B84="R","X","-")))))</f>
        <v>X</v>
      </c>
      <c r="AB84" s="9" t="str">
        <f>IF(G84="Exclude","X",IF(H84="YesNo","X",IF(N84="Literacy-R","X",IF(N84="Behavior only","X",IF(B84="R","X","-")))))</f>
        <v>X</v>
      </c>
      <c r="AD84" s="9" t="str">
        <f>IF(G84="Exclude","X",IF(H84="YesNo","X",IF(N84="Literacy-R","X",IF(N84="Behavior only","X",IF(B84="R","X","-")))))</f>
        <v>X</v>
      </c>
      <c r="AE84" s="9" t="str">
        <f>IF(G84="Exclude","X",IF(H84="YesNo","X",IF(N84="Literacy-R","X",IF(N84="Behavior only","X",IF(B84="R","X","-")))))</f>
        <v>X</v>
      </c>
      <c r="AF84" s="9" t="str">
        <f>IF(G84="Exclude","X",IF(H84="YesNo","X",IF(N84="Literacy-R","X",IF(N84="Behavior only","X",IF(B84="R","X","-")))))</f>
        <v>X</v>
      </c>
    </row>
    <row r="85" spans="1:32" x14ac:dyDescent="0.25">
      <c r="A85" s="16">
        <v>85</v>
      </c>
      <c r="B85" s="16" t="s">
        <v>63</v>
      </c>
      <c r="C85" s="17" t="s">
        <v>142</v>
      </c>
      <c r="D85" s="17"/>
      <c r="E85" s="17">
        <v>1</v>
      </c>
      <c r="F85" s="17"/>
      <c r="G85" s="7" t="str">
        <f t="shared" si="64"/>
        <v>-</v>
      </c>
      <c r="H85" s="7" t="s">
        <v>53</v>
      </c>
      <c r="I85" s="8" t="str">
        <f>IF(B85="R","X",IF(G85="1","Exclude",IF(G85="Exclude","X",IF(H85="YesNo","X",IF(H85="YesNo","X",IF(B85="T","Comment",IF(B85="C","Comment",IF(B85="CS","Comment", "Required"))))))))</f>
        <v>X</v>
      </c>
      <c r="J85" s="5" t="s">
        <v>21</v>
      </c>
      <c r="K85" s="6" t="str">
        <f t="shared" si="51"/>
        <v>x</v>
      </c>
      <c r="L85" s="6" t="str">
        <f>IF(G85="Exclude","X",IF(G85="Exclude","X",IF(H85="YesNo","X",IF(H85="YesNo","X",IF(B85="R","X","-")))))</f>
        <v>X</v>
      </c>
      <c r="M85" s="28" t="str">
        <f t="shared" ref="M85:M90" si="65">IF(B85="C", "X", IF(B85="CS","X", IF(I85="Question","Required","X")))</f>
        <v>X</v>
      </c>
      <c r="N85" s="26" t="str">
        <f>IF(G85="Exclude","X",IF(H85="YesNo", "X", IF(B85="R","X","-")))</f>
        <v>X</v>
      </c>
      <c r="O85" s="8" t="str">
        <f>IF(G85="Exclude","X",IF(G85="Exclude","X",IF(H85="YesNo","X",IF(H85="YesNo","X",IF(B85="R","X","-")))))</f>
        <v>X</v>
      </c>
      <c r="P85" s="23" t="str">
        <f>IF(G85="Exclude","X",IF(H85="YesNo","X",IF(N85="Meaning-R","X",IF(N85="Behavior only","X",IF(B85="R","X","-")))))</f>
        <v>X</v>
      </c>
      <c r="Q85" s="23" t="str">
        <f>IF(G85="Exclude","X",IF(H85="YesNo","X",IF(N85="Meaning-R","X",IF(N85="Behavior only","X",IF(B85="R","X","-")))))</f>
        <v>X</v>
      </c>
      <c r="R85" s="23" t="str">
        <f>IF(G85="Exclude","X",IF(H85="YesNo","X",IF(N85="Meaning-R","X",IF(N85="Behavior only","X",IF(B85="R","X","-")))))</f>
        <v>X</v>
      </c>
      <c r="S85" s="23" t="str">
        <f>IF(G85="Exclude","X",IF(H85="YesNo","X",IF(N85="Meaning-R","X",IF(N85="Behavior only","X",IF(B85="R","X","-")))))</f>
        <v>X</v>
      </c>
      <c r="T85" s="9" t="str">
        <f>IF(G85="Exclude","X",IF(H85="YesNo","X",IF(N85="Literacy-R","X",IF(N85="Behavior only","X",IF(B85="R","X","-")))))</f>
        <v>X</v>
      </c>
      <c r="U85" s="9" t="str">
        <f>IF(G85="Exclude","X",IF(H85="YesNo","X",IF(N85="Literacy-R","X",IF(N85="Behavior only","X",IF(B85="R","X","-")))))</f>
        <v>X</v>
      </c>
      <c r="V85" s="9" t="str">
        <f>IF(G85="Exclude","X",IF(H85="YesNo","X",IF(N85="Literacy-R","X",IF(N85="Behavior only","X",IF(B85="R","X","-")))))</f>
        <v>X</v>
      </c>
      <c r="W85" s="9" t="str">
        <f>IF(G85="Exclude","X",IF(H85="YesNo","X",IF(N85="Literacy-R","X",IF(N85="Behavior only","X",IF(B85="R","X","-")))))</f>
        <v>X</v>
      </c>
      <c r="X85" s="9" t="str">
        <f>IF(G85="Exclude","X",IF(H85="YesNo","X",IF(N85="Literacy-R","X",IF(N85="Behavior only","X",IF(B85="R","X","-")))))</f>
        <v>X</v>
      </c>
      <c r="AA85" s="9" t="str">
        <f>IF(G85="Exclude","X",IF(H85="YesNo","X",IF(N85="Literacy-R","X",IF(N85="Behavior only","X",IF(B85="R","X","-")))))</f>
        <v>X</v>
      </c>
      <c r="AB85" s="9" t="str">
        <f>IF(G85="Exclude","X",IF(H85="YesNo","X",IF(N85="Literacy-R","X",IF(N85="Behavior only","X",IF(B85="R","X","-")))))</f>
        <v>X</v>
      </c>
      <c r="AD85" s="9" t="str">
        <f>IF(G85="Exclude","X",IF(H85="YesNo","X",IF(N85="Literacy-R","X",IF(N85="Behavior only","X",IF(B85="R","X","-")))))</f>
        <v>X</v>
      </c>
      <c r="AE85" s="9" t="str">
        <f>IF(G85="Exclude","X",IF(H85="YesNo","X",IF(N85="Literacy-R","X",IF(N85="Behavior only","X",IF(B85="R","X","-")))))</f>
        <v>X</v>
      </c>
      <c r="AF85" s="9" t="str">
        <f>IF(G85="Exclude","X",IF(H85="YesNo","X",IF(N85="Literacy-R","X",IF(N85="Behavior only","X",IF(B85="R","X","-")))))</f>
        <v>X</v>
      </c>
    </row>
    <row r="86" spans="1:32" x14ac:dyDescent="0.25">
      <c r="A86" s="16">
        <v>86</v>
      </c>
      <c r="B86" s="16" t="s">
        <v>63</v>
      </c>
      <c r="C86" s="17" t="s">
        <v>143</v>
      </c>
      <c r="D86" s="17"/>
      <c r="E86" s="17">
        <v>1</v>
      </c>
      <c r="F86" s="17"/>
      <c r="G86" s="7" t="str">
        <f t="shared" si="64"/>
        <v>-</v>
      </c>
      <c r="H86" s="7" t="str">
        <f t="shared" ref="H86:H95" si="66">IF(B86="R","X","-")</f>
        <v>-</v>
      </c>
      <c r="I86" s="8" t="s">
        <v>50</v>
      </c>
      <c r="J86" s="5" t="str">
        <f>IF(B86="R","X",IF(G86="Exclude","X","-"))</f>
        <v>-</v>
      </c>
      <c r="K86" s="6" t="str">
        <f t="shared" si="51"/>
        <v>x</v>
      </c>
      <c r="L86" s="6" t="str">
        <f>IF(G86="Exclude","X",IF(G86="Exclude","X",IF(H86="YesNo","X",IF(H86="YesNo","X",IF(B86="R","X","-")))))</f>
        <v>-</v>
      </c>
      <c r="M86" s="28" t="str">
        <f t="shared" si="65"/>
        <v>X</v>
      </c>
      <c r="N86" s="26" t="s">
        <v>62</v>
      </c>
      <c r="O86" s="8">
        <v>1</v>
      </c>
      <c r="P86" s="23" t="str">
        <f>IF(G86="Exclude","X",IF(H86="YesNo","X",IF(N86="Meaning-R","X",IF(N86="Behavior only","X",IF(B86="R","X","-")))))</f>
        <v>X</v>
      </c>
      <c r="Q86" s="23" t="str">
        <f>IF(G86="Exclude","X",IF(H86="YesNo","X",IF(N86="Meaning-R","X",IF(N86="Behavior only","X",IF(B86="R","X","-")))))</f>
        <v>X</v>
      </c>
      <c r="R86" s="23" t="str">
        <f>IF(G86="Exclude","X",IF(H86="YesNo","X",IF(N86="Meaning-R","X",IF(N86="Behavior only","X",IF(B86="R","X","-")))))</f>
        <v>X</v>
      </c>
      <c r="S86" s="23" t="str">
        <f>IF(G86="Exclude","X",IF(H86="YesNo","X",IF(N86="Meaning-R","X",IF(N86="Behavior only","X",IF(B86="R","X","-")))))</f>
        <v>X</v>
      </c>
      <c r="T86" s="9" t="str">
        <f>IF(G86="Exclude","X",IF(H86="YesNo","X",IF(N86="Literacy-R","X",IF(N86="Behavior only","X",IF(B86="R","X","-")))))</f>
        <v>X</v>
      </c>
      <c r="U86" s="9" t="str">
        <f>IF(G86="Exclude","X",IF(H86="YesNo","X",IF(N86="Literacy-R","X",IF(N86="Behavior only","X",IF(B86="R","X","-")))))</f>
        <v>X</v>
      </c>
      <c r="V86" s="9" t="str">
        <f>IF(G86="Exclude","X",IF(H86="YesNo","X",IF(N86="Literacy-R","X",IF(N86="Behavior only","X",IF(B86="R","X","-")))))</f>
        <v>X</v>
      </c>
      <c r="W86" s="9" t="str">
        <f>IF(G86="Exclude","X",IF(H86="YesNo","X",IF(N86="Literacy-R","X",IF(N86="Behavior only","X",IF(B86="R","X","-")))))</f>
        <v>X</v>
      </c>
      <c r="X86" s="9" t="str">
        <f>IF(G86="Exclude","X",IF(H86="YesNo","X",IF(N86="Literacy-R","X",IF(N86="Behavior only","X",IF(B86="R","X","-")))))</f>
        <v>X</v>
      </c>
      <c r="AA86" s="9" t="str">
        <f>IF(G86="Exclude","X",IF(H86="YesNo","X",IF(N86="Literacy-R","X",IF(N86="Behavior only","X",IF(B86="R","X","-")))))</f>
        <v>X</v>
      </c>
      <c r="AB86" s="9" t="str">
        <f>IF(G86="Exclude","X",IF(H86="YesNo","X",IF(N86="Literacy-R","X",IF(N86="Behavior only","X",IF(B86="R","X","-")))))</f>
        <v>X</v>
      </c>
      <c r="AD86" s="9" t="str">
        <f>IF(G86="Exclude","X",IF(H86="YesNo","X",IF(N86="Literacy-R","X",IF(N86="Behavior only","X",IF(B86="R","X","-")))))</f>
        <v>X</v>
      </c>
      <c r="AE86" s="9" t="str">
        <f>IF(G86="Exclude","X",IF(H86="YesNo","X",IF(N86="Literacy-R","X",IF(N86="Behavior only","X",IF(B86="R","X","-")))))</f>
        <v>X</v>
      </c>
      <c r="AF86" s="9" t="str">
        <f>IF(G86="Exclude","X",IF(H86="YesNo","X",IF(N86="Literacy-R","X",IF(N86="Behavior only","X",IF(B86="R","X","-")))))</f>
        <v>X</v>
      </c>
    </row>
    <row r="87" spans="1:32" x14ac:dyDescent="0.25">
      <c r="A87" s="16">
        <v>87</v>
      </c>
      <c r="B87" s="16" t="s">
        <v>63</v>
      </c>
      <c r="C87" s="17" t="s">
        <v>144</v>
      </c>
      <c r="D87" s="17"/>
      <c r="E87" s="17">
        <v>1</v>
      </c>
      <c r="F87" s="17"/>
      <c r="G87" s="7" t="str">
        <f t="shared" si="64"/>
        <v>-</v>
      </c>
      <c r="H87" s="7" t="str">
        <f t="shared" si="66"/>
        <v>-</v>
      </c>
      <c r="I87" s="8" t="s">
        <v>50</v>
      </c>
      <c r="J87" s="5" t="str">
        <f>IF(B87="R","X",IF(G87="Exclude","X","-"))</f>
        <v>-</v>
      </c>
      <c r="K87" s="6" t="str">
        <f t="shared" si="51"/>
        <v>x</v>
      </c>
      <c r="L87" s="6" t="str">
        <f>IF(G87="Exclude","X",IF(G87="Exclude","X",IF(H87="YesNo","X",IF(H87="YesNo","X",IF(B87="R","X","-")))))</f>
        <v>-</v>
      </c>
      <c r="M87" s="28" t="str">
        <f t="shared" si="65"/>
        <v>X</v>
      </c>
      <c r="N87" s="26" t="s">
        <v>62</v>
      </c>
      <c r="O87" s="8">
        <v>1</v>
      </c>
      <c r="P87" s="23" t="str">
        <f>IF(G87="Exclude","X",IF(H87="YesNo","X",IF(N87="Meaning-R","X",IF(N87="Behavior only","X",IF(B87="R","X","-")))))</f>
        <v>X</v>
      </c>
      <c r="Q87" s="23" t="str">
        <f>IF(G87="Exclude","X",IF(H87="YesNo","X",IF(N87="Meaning-R","X",IF(N87="Behavior only","X",IF(B87="R","X","-")))))</f>
        <v>X</v>
      </c>
      <c r="R87" s="23" t="str">
        <f>IF(G87="Exclude","X",IF(H87="YesNo","X",IF(N87="Meaning-R","X",IF(N87="Behavior only","X",IF(B87="R","X","-")))))</f>
        <v>X</v>
      </c>
      <c r="S87" s="23" t="str">
        <f>IF(G87="Exclude","X",IF(H87="YesNo","X",IF(N87="Meaning-R","X",IF(N87="Behavior only","X",IF(B87="R","X","-")))))</f>
        <v>X</v>
      </c>
      <c r="T87" s="9" t="str">
        <f>IF(G87="Exclude","X",IF(H87="YesNo","X",IF(N87="Literacy-R","X",IF(N87="Behavior only","X",IF(B87="R","X","-")))))</f>
        <v>X</v>
      </c>
      <c r="U87" s="9" t="str">
        <f>IF(G87="Exclude","X",IF(H87="YesNo","X",IF(N87="Literacy-R","X",IF(N87="Behavior only","X",IF(B87="R","X","-")))))</f>
        <v>X</v>
      </c>
      <c r="V87" s="9" t="str">
        <f>IF(G87="Exclude","X",IF(H87="YesNo","X",IF(N87="Literacy-R","X",IF(N87="Behavior only","X",IF(B87="R","X","-")))))</f>
        <v>X</v>
      </c>
      <c r="W87" s="9" t="str">
        <f>IF(G87="Exclude","X",IF(H87="YesNo","X",IF(N87="Literacy-R","X",IF(N87="Behavior only","X",IF(B87="R","X","-")))))</f>
        <v>X</v>
      </c>
      <c r="X87" s="9" t="str">
        <f>IF(G87="Exclude","X",IF(H87="YesNo","X",IF(N87="Literacy-R","X",IF(N87="Behavior only","X",IF(B87="R","X","-")))))</f>
        <v>X</v>
      </c>
      <c r="AA87" s="9" t="str">
        <f>IF(G87="Exclude","X",IF(H87="YesNo","X",IF(N87="Literacy-R","X",IF(N87="Behavior only","X",IF(B87="R","X","-")))))</f>
        <v>X</v>
      </c>
      <c r="AB87" s="9" t="str">
        <f>IF(G87="Exclude","X",IF(H87="YesNo","X",IF(N87="Literacy-R","X",IF(N87="Behavior only","X",IF(B87="R","X","-")))))</f>
        <v>X</v>
      </c>
      <c r="AD87" s="9" t="str">
        <f>IF(G87="Exclude","X",IF(H87="YesNo","X",IF(N87="Literacy-R","X",IF(N87="Behavior only","X",IF(B87="R","X","-")))))</f>
        <v>X</v>
      </c>
      <c r="AE87" s="9" t="str">
        <f>IF(G87="Exclude","X",IF(H87="YesNo","X",IF(N87="Literacy-R","X",IF(N87="Behavior only","X",IF(B87="R","X","-")))))</f>
        <v>X</v>
      </c>
      <c r="AF87" s="9" t="str">
        <f>IF(G87="Exclude","X",IF(H87="YesNo","X",IF(N87="Literacy-R","X",IF(N87="Behavior only","X",IF(B87="R","X","-")))))</f>
        <v>X</v>
      </c>
    </row>
    <row r="88" spans="1:32" x14ac:dyDescent="0.25">
      <c r="A88" s="16">
        <v>88</v>
      </c>
      <c r="B88" s="16" t="s">
        <v>65</v>
      </c>
      <c r="C88" s="17" t="s">
        <v>145</v>
      </c>
      <c r="D88" s="17"/>
      <c r="E88" s="17">
        <v>1</v>
      </c>
      <c r="F88" s="17"/>
      <c r="G88" s="7" t="str">
        <f t="shared" si="64"/>
        <v>-</v>
      </c>
      <c r="H88" s="7" t="str">
        <f t="shared" si="66"/>
        <v>-</v>
      </c>
      <c r="I88" s="8" t="s">
        <v>51</v>
      </c>
      <c r="J88" s="5">
        <v>1</v>
      </c>
      <c r="K88" s="6">
        <f t="shared" si="51"/>
        <v>1</v>
      </c>
      <c r="M88" s="28" t="str">
        <f t="shared" si="65"/>
        <v>X</v>
      </c>
      <c r="N88" s="26" t="s">
        <v>62</v>
      </c>
    </row>
    <row r="89" spans="1:32" x14ac:dyDescent="0.25">
      <c r="A89" s="16">
        <v>89</v>
      </c>
      <c r="B89" s="16" t="s">
        <v>63</v>
      </c>
      <c r="C89" s="17" t="s">
        <v>146</v>
      </c>
      <c r="D89" s="17"/>
      <c r="E89" s="17">
        <v>1</v>
      </c>
      <c r="F89" s="17"/>
      <c r="G89" s="7" t="str">
        <f t="shared" si="64"/>
        <v>-</v>
      </c>
      <c r="H89" s="7" t="str">
        <f t="shared" si="66"/>
        <v>-</v>
      </c>
      <c r="I89" s="8" t="str">
        <f>IF(B89="R","X",IF(G89="1","Exclude",IF(G89="Exclude","X",IF(H89="YesNo","X",IF(H89="YesNo","X",IF(B89="T","Comment",IF(B89="C","Comment",IF(B89="CS","Comment", "Required"))))))))</f>
        <v>Comment</v>
      </c>
      <c r="J89" s="5" t="str">
        <f t="shared" ref="J89:J95" si="67">IF(B89="R","X",IF(G89="Exclude","X","-"))</f>
        <v>-</v>
      </c>
      <c r="K89" s="6" t="str">
        <f t="shared" si="51"/>
        <v>x</v>
      </c>
      <c r="L89" s="6" t="str">
        <f t="shared" ref="L89:L95" si="68">IF(G89="Exclude","X",IF(G89="Exclude","X",IF(H89="YesNo","X",IF(H89="YesNo","X",IF(B89="R","X","-")))))</f>
        <v>-</v>
      </c>
      <c r="M89" s="28" t="str">
        <f t="shared" si="65"/>
        <v>X</v>
      </c>
      <c r="N89" s="26" t="s">
        <v>62</v>
      </c>
      <c r="O89" s="8">
        <v>1</v>
      </c>
      <c r="P89" s="23" t="str">
        <f t="shared" ref="P89:P95" si="69">IF(G89="Exclude","X",IF(H89="YesNo","X",IF(N89="Meaning-R","X",IF(N89="Behavior only","X",IF(B89="R","X","-")))))</f>
        <v>X</v>
      </c>
      <c r="Q89" s="23" t="str">
        <f t="shared" ref="Q89:Q95" si="70">IF(G89="Exclude","X",IF(H89="YesNo","X",IF(N89="Meaning-R","X",IF(N89="Behavior only","X",IF(B89="R","X","-")))))</f>
        <v>X</v>
      </c>
      <c r="R89" s="23" t="str">
        <f t="shared" ref="R89:R95" si="71">IF(G89="Exclude","X",IF(H89="YesNo","X",IF(N89="Meaning-R","X",IF(N89="Behavior only","X",IF(B89="R","X","-")))))</f>
        <v>X</v>
      </c>
      <c r="S89" s="23" t="str">
        <f t="shared" ref="S89:S95" si="72">IF(G89="Exclude","X",IF(H89="YesNo","X",IF(N89="Meaning-R","X",IF(N89="Behavior only","X",IF(B89="R","X","-")))))</f>
        <v>X</v>
      </c>
      <c r="T89" s="9" t="str">
        <f>IF(G89="Exclude","X",IF(H89="YesNo","X",IF(N89="Literacy-R","X",IF(N89="Behavior only","X",IF(B89="R","X","-")))))</f>
        <v>X</v>
      </c>
      <c r="U89" s="9" t="str">
        <f t="shared" ref="U89:U95" si="73">IF(G89="Exclude","X",IF(H89="YesNo","X",IF(N89="Literacy-R","X",IF(N89="Behavior only","X",IF(B89="R","X","-")))))</f>
        <v>X</v>
      </c>
      <c r="V89" s="9" t="str">
        <f t="shared" ref="V89:V95" si="74">IF(G89="Exclude","X",IF(H89="YesNo","X",IF(N89="Literacy-R","X",IF(N89="Behavior only","X",IF(B89="R","X","-")))))</f>
        <v>X</v>
      </c>
      <c r="W89" s="9" t="str">
        <f t="shared" ref="W89:W95" si="75">IF(G89="Exclude","X",IF(H89="YesNo","X",IF(N89="Literacy-R","X",IF(N89="Behavior only","X",IF(B89="R","X","-")))))</f>
        <v>X</v>
      </c>
      <c r="X89" s="9" t="str">
        <f t="shared" ref="X89:X95" si="76">IF(G89="Exclude","X",IF(H89="YesNo","X",IF(N89="Literacy-R","X",IF(N89="Behavior only","X",IF(B89="R","X","-")))))</f>
        <v>X</v>
      </c>
      <c r="AA89" s="9" t="str">
        <f t="shared" ref="AA89:AA95" si="77">IF(G89="Exclude","X",IF(H89="YesNo","X",IF(N89="Literacy-R","X",IF(N89="Behavior only","X",IF(B89="R","X","-")))))</f>
        <v>X</v>
      </c>
      <c r="AB89" s="9" t="str">
        <f t="shared" ref="AB89:AB95" si="78">IF(G89="Exclude","X",IF(H89="YesNo","X",IF(N89="Literacy-R","X",IF(N89="Behavior only","X",IF(B89="R","X","-")))))</f>
        <v>X</v>
      </c>
      <c r="AD89" s="9" t="str">
        <f t="shared" ref="AD89:AD95" si="79">IF(G89="Exclude","X",IF(H89="YesNo","X",IF(N89="Literacy-R","X",IF(N89="Behavior only","X",IF(B89="R","X","-")))))</f>
        <v>X</v>
      </c>
      <c r="AE89" s="9" t="str">
        <f t="shared" ref="AE89:AE95" si="80">IF(G89="Exclude","X",IF(H89="YesNo","X",IF(N89="Literacy-R","X",IF(N89="Behavior only","X",IF(B89="R","X","-")))))</f>
        <v>X</v>
      </c>
      <c r="AF89" s="9" t="str">
        <f t="shared" ref="AF89:AF95" si="81">IF(G89="Exclude","X",IF(H89="YesNo","X",IF(N89="Literacy-R","X",IF(N89="Behavior only","X",IF(B89="R","X","-")))))</f>
        <v>X</v>
      </c>
    </row>
    <row r="90" spans="1:32" x14ac:dyDescent="0.25">
      <c r="A90" s="16">
        <v>90</v>
      </c>
      <c r="B90" s="16" t="s">
        <v>63</v>
      </c>
      <c r="C90" s="17" t="s">
        <v>147</v>
      </c>
      <c r="D90" s="17"/>
      <c r="E90" s="17">
        <v>1</v>
      </c>
      <c r="F90" s="17"/>
      <c r="G90" s="7" t="str">
        <f t="shared" si="64"/>
        <v>-</v>
      </c>
      <c r="H90" s="7" t="str">
        <f t="shared" si="66"/>
        <v>-</v>
      </c>
      <c r="I90" s="8" t="str">
        <f>IF(B90="R","X",IF(G90="1","Exclude",IF(G90="Exclude","X",IF(H90="YesNo","X",IF(H90="YesNo","X",IF(B90="T","Comment",IF(B90="C","Comment",IF(B90="CS","Comment", "Required"))))))))</f>
        <v>Comment</v>
      </c>
      <c r="J90" s="5" t="str">
        <f t="shared" si="67"/>
        <v>-</v>
      </c>
      <c r="K90" s="6" t="str">
        <f t="shared" si="51"/>
        <v>x</v>
      </c>
      <c r="L90" s="6" t="str">
        <f t="shared" si="68"/>
        <v>-</v>
      </c>
      <c r="M90" s="28" t="str">
        <f t="shared" si="65"/>
        <v>X</v>
      </c>
      <c r="N90" s="26" t="s">
        <v>62</v>
      </c>
      <c r="O90" s="8">
        <v>1</v>
      </c>
      <c r="P90" s="23" t="str">
        <f t="shared" si="69"/>
        <v>X</v>
      </c>
      <c r="Q90" s="23" t="str">
        <f t="shared" si="70"/>
        <v>X</v>
      </c>
      <c r="R90" s="23" t="str">
        <f t="shared" si="71"/>
        <v>X</v>
      </c>
      <c r="S90" s="23" t="str">
        <f t="shared" si="72"/>
        <v>X</v>
      </c>
      <c r="T90" s="9" t="str">
        <f>IF(G90="Exclude","X",IF(H90="YesNo","X",IF(N90="Literacy-R","X",IF(N90="Behavior only","X",IF(B90="R","X","-")))))</f>
        <v>X</v>
      </c>
      <c r="U90" s="9" t="str">
        <f t="shared" si="73"/>
        <v>X</v>
      </c>
      <c r="V90" s="9" t="str">
        <f t="shared" si="74"/>
        <v>X</v>
      </c>
      <c r="W90" s="9" t="str">
        <f t="shared" si="75"/>
        <v>X</v>
      </c>
      <c r="X90" s="9" t="str">
        <f t="shared" si="76"/>
        <v>X</v>
      </c>
      <c r="AA90" s="9" t="str">
        <f t="shared" si="77"/>
        <v>X</v>
      </c>
      <c r="AB90" s="9" t="str">
        <f t="shared" si="78"/>
        <v>X</v>
      </c>
      <c r="AD90" s="9" t="str">
        <f t="shared" si="79"/>
        <v>X</v>
      </c>
      <c r="AE90" s="9" t="str">
        <f t="shared" si="80"/>
        <v>X</v>
      </c>
      <c r="AF90" s="9" t="str">
        <f t="shared" si="81"/>
        <v>X</v>
      </c>
    </row>
    <row r="91" spans="1:32" x14ac:dyDescent="0.25">
      <c r="A91" s="16">
        <v>91</v>
      </c>
      <c r="B91" s="16" t="s">
        <v>63</v>
      </c>
      <c r="C91" s="17" t="s">
        <v>148</v>
      </c>
      <c r="D91" s="17"/>
      <c r="E91" s="17">
        <v>1</v>
      </c>
      <c r="F91" s="17"/>
      <c r="G91" s="7" t="str">
        <f t="shared" si="64"/>
        <v>-</v>
      </c>
      <c r="H91" s="7" t="str">
        <f t="shared" si="66"/>
        <v>-</v>
      </c>
      <c r="I91" s="8" t="s">
        <v>51</v>
      </c>
      <c r="J91" s="5" t="str">
        <f t="shared" si="67"/>
        <v>-</v>
      </c>
      <c r="K91" s="6" t="str">
        <f t="shared" si="51"/>
        <v>x</v>
      </c>
      <c r="L91" s="6" t="str">
        <f t="shared" si="68"/>
        <v>-</v>
      </c>
      <c r="M91" s="28" t="s">
        <v>231</v>
      </c>
      <c r="N91" s="26" t="s">
        <v>62</v>
      </c>
      <c r="O91" s="8">
        <v>1</v>
      </c>
      <c r="P91" s="23" t="str">
        <f t="shared" si="69"/>
        <v>X</v>
      </c>
      <c r="Q91" s="23" t="str">
        <f t="shared" si="70"/>
        <v>X</v>
      </c>
      <c r="R91" s="23" t="str">
        <f t="shared" si="71"/>
        <v>X</v>
      </c>
      <c r="S91" s="23" t="str">
        <f t="shared" si="72"/>
        <v>X</v>
      </c>
      <c r="T91" s="9" t="str">
        <f>IF(G91="Exclude","X",IF(H91="YesNo","X",IF(N91="Literacy-R","X",IF(N91="Behavior only","X",IF(B91="R","X","-")))))</f>
        <v>X</v>
      </c>
      <c r="U91" s="9" t="str">
        <f t="shared" si="73"/>
        <v>X</v>
      </c>
      <c r="V91" s="9" t="str">
        <f t="shared" si="74"/>
        <v>X</v>
      </c>
      <c r="W91" s="9" t="str">
        <f t="shared" si="75"/>
        <v>X</v>
      </c>
      <c r="X91" s="9" t="str">
        <f t="shared" si="76"/>
        <v>X</v>
      </c>
      <c r="AA91" s="9" t="str">
        <f t="shared" si="77"/>
        <v>X</v>
      </c>
      <c r="AB91" s="9" t="str">
        <f t="shared" si="78"/>
        <v>X</v>
      </c>
      <c r="AD91" s="9" t="str">
        <f t="shared" si="79"/>
        <v>X</v>
      </c>
      <c r="AE91" s="9" t="str">
        <f t="shared" si="80"/>
        <v>X</v>
      </c>
      <c r="AF91" s="9" t="str">
        <f t="shared" si="81"/>
        <v>X</v>
      </c>
    </row>
    <row r="92" spans="1:32" ht="105" x14ac:dyDescent="0.25">
      <c r="A92" s="16">
        <v>92</v>
      </c>
      <c r="B92" s="16" t="s">
        <v>68</v>
      </c>
      <c r="C92" s="19" t="s">
        <v>149</v>
      </c>
      <c r="D92" s="19"/>
      <c r="E92" s="17">
        <v>1</v>
      </c>
      <c r="F92" s="19"/>
      <c r="G92" s="7" t="str">
        <f t="shared" si="64"/>
        <v>X</v>
      </c>
      <c r="H92" s="7" t="str">
        <f t="shared" si="66"/>
        <v>X</v>
      </c>
      <c r="I92" s="8" t="str">
        <f>IF(B92="R","X",IF(G92="1","Exclude",IF(G92="Exclude","X",IF(H92="YesNo","X",IF(H92="YesNo","X",IF(B92="T","Comment",IF(B92="C","Comment",IF(B92="CS","Comment", "Required"))))))))</f>
        <v>X</v>
      </c>
      <c r="J92" s="5" t="str">
        <f t="shared" si="67"/>
        <v>X</v>
      </c>
      <c r="K92" s="6" t="str">
        <f t="shared" si="51"/>
        <v>x</v>
      </c>
      <c r="L92" s="6" t="str">
        <f t="shared" si="68"/>
        <v>X</v>
      </c>
      <c r="M92" s="28" t="str">
        <f>IF(B92="C", "X", IF(B92="CS","X", IF(I92="Question","Required","X")))</f>
        <v>X</v>
      </c>
      <c r="N92" s="26" t="str">
        <f>IF(G92="Exclude","X",IF(H92="YesNo", "X", IF(B92="R","X","-")))</f>
        <v>X</v>
      </c>
      <c r="O92" s="8" t="str">
        <f>IF(G92="Exclude","X",IF(G92="Exclude","X",IF(H92="YesNo","X",IF(H92="YesNo","X",IF(B92="R","X","-")))))</f>
        <v>X</v>
      </c>
      <c r="P92" s="23" t="str">
        <f t="shared" si="69"/>
        <v>X</v>
      </c>
      <c r="Q92" s="23" t="str">
        <f t="shared" si="70"/>
        <v>X</v>
      </c>
      <c r="R92" s="23" t="str">
        <f t="shared" si="71"/>
        <v>X</v>
      </c>
      <c r="S92" s="23" t="str">
        <f t="shared" si="72"/>
        <v>X</v>
      </c>
      <c r="T92" s="9" t="str">
        <f>IF(G92="Exclude","X",IF(H92="YesNo","X",IF(N92="Literacy-R","X",IF(N92="Behavior only","X",IF(B92="R","X","-")))))</f>
        <v>X</v>
      </c>
      <c r="U92" s="9" t="str">
        <f t="shared" si="73"/>
        <v>X</v>
      </c>
      <c r="V92" s="9" t="str">
        <f t="shared" si="74"/>
        <v>X</v>
      </c>
      <c r="W92" s="9" t="str">
        <f t="shared" si="75"/>
        <v>X</v>
      </c>
      <c r="X92" s="9" t="str">
        <f t="shared" si="76"/>
        <v>X</v>
      </c>
      <c r="AA92" s="9" t="str">
        <f t="shared" si="77"/>
        <v>X</v>
      </c>
      <c r="AB92" s="9" t="str">
        <f t="shared" si="78"/>
        <v>X</v>
      </c>
      <c r="AD92" s="9" t="str">
        <f t="shared" si="79"/>
        <v>X</v>
      </c>
      <c r="AE92" s="9" t="str">
        <f t="shared" si="80"/>
        <v>X</v>
      </c>
      <c r="AF92" s="9" t="str">
        <f t="shared" si="81"/>
        <v>X</v>
      </c>
    </row>
    <row r="93" spans="1:32" x14ac:dyDescent="0.25">
      <c r="A93" s="16">
        <v>93</v>
      </c>
      <c r="B93" s="16" t="s">
        <v>63</v>
      </c>
      <c r="C93" s="17" t="s">
        <v>150</v>
      </c>
      <c r="D93" s="17"/>
      <c r="E93" s="17">
        <v>1</v>
      </c>
      <c r="F93" s="17"/>
      <c r="G93" s="7" t="str">
        <f t="shared" si="64"/>
        <v>-</v>
      </c>
      <c r="H93" s="7" t="str">
        <f t="shared" si="66"/>
        <v>-</v>
      </c>
      <c r="I93" s="8" t="s">
        <v>50</v>
      </c>
      <c r="J93" s="5" t="str">
        <f t="shared" si="67"/>
        <v>-</v>
      </c>
      <c r="K93" s="6" t="str">
        <f t="shared" si="51"/>
        <v>x</v>
      </c>
      <c r="L93" s="6" t="str">
        <f t="shared" si="68"/>
        <v>-</v>
      </c>
      <c r="M93" s="28" t="str">
        <f>IF(B93="C", "X", IF(B93="CS","X", IF(I93="Question","Required","X")))</f>
        <v>X</v>
      </c>
      <c r="N93" s="26" t="s">
        <v>59</v>
      </c>
      <c r="O93" s="8" t="str">
        <f>IF(G93="Exclude","X",IF(G93="Exclude","X",IF(H93="YesNo","X",IF(H93="YesNo","X",IF(B93="R","X","-")))))</f>
        <v>-</v>
      </c>
      <c r="P93" s="23" t="str">
        <f t="shared" si="69"/>
        <v>X</v>
      </c>
      <c r="Q93" s="23" t="str">
        <f t="shared" si="70"/>
        <v>X</v>
      </c>
      <c r="R93" s="23" t="str">
        <f t="shared" si="71"/>
        <v>X</v>
      </c>
      <c r="S93" s="23" t="str">
        <f t="shared" si="72"/>
        <v>X</v>
      </c>
      <c r="T93" s="9">
        <v>1</v>
      </c>
      <c r="U93" s="9" t="str">
        <f t="shared" si="73"/>
        <v>-</v>
      </c>
      <c r="V93" s="9" t="str">
        <f t="shared" si="74"/>
        <v>-</v>
      </c>
      <c r="W93" s="9" t="str">
        <f t="shared" si="75"/>
        <v>-</v>
      </c>
      <c r="X93" s="9" t="str">
        <f t="shared" si="76"/>
        <v>-</v>
      </c>
      <c r="AA93" s="9" t="str">
        <f t="shared" si="77"/>
        <v>-</v>
      </c>
      <c r="AB93" s="9" t="str">
        <f t="shared" si="78"/>
        <v>-</v>
      </c>
      <c r="AD93" s="9" t="str">
        <f t="shared" si="79"/>
        <v>-</v>
      </c>
      <c r="AE93" s="9" t="str">
        <f t="shared" si="80"/>
        <v>-</v>
      </c>
      <c r="AF93" s="9" t="str">
        <f t="shared" si="81"/>
        <v>-</v>
      </c>
    </row>
    <row r="94" spans="1:32" ht="30" x14ac:dyDescent="0.25">
      <c r="A94" s="16">
        <v>94</v>
      </c>
      <c r="B94" s="16" t="s">
        <v>68</v>
      </c>
      <c r="C94" s="19" t="s">
        <v>151</v>
      </c>
      <c r="D94" s="19"/>
      <c r="E94" s="17">
        <v>1</v>
      </c>
      <c r="F94" s="19"/>
      <c r="G94" s="7" t="str">
        <f t="shared" si="64"/>
        <v>X</v>
      </c>
      <c r="H94" s="7" t="str">
        <f t="shared" si="66"/>
        <v>X</v>
      </c>
      <c r="I94" s="8" t="str">
        <f>IF(B94="R","X",IF(G94="1","Exclude",IF(G94="Exclude","X",IF(H94="YesNo","X",IF(H94="YesNo","X",IF(B94="T","Comment",IF(B94="C","Comment",IF(B94="CS","Comment", "Required"))))))))</f>
        <v>X</v>
      </c>
      <c r="J94" s="5" t="str">
        <f t="shared" si="67"/>
        <v>X</v>
      </c>
      <c r="K94" s="6" t="str">
        <f t="shared" si="51"/>
        <v>x</v>
      </c>
      <c r="L94" s="6" t="str">
        <f t="shared" si="68"/>
        <v>X</v>
      </c>
      <c r="M94" s="28" t="str">
        <f>IF(B94="C", "X", IF(B94="CS","X", IF(I94="Question","Required","X")))</f>
        <v>X</v>
      </c>
      <c r="N94" s="26" t="str">
        <f>IF(G94="Exclude","X",IF(H94="YesNo", "X", IF(B94="R","X","-")))</f>
        <v>X</v>
      </c>
      <c r="O94" s="8" t="str">
        <f>IF(G94="Exclude","X",IF(G94="Exclude","X",IF(H94="YesNo","X",IF(H94="YesNo","X",IF(B94="R","X","-")))))</f>
        <v>X</v>
      </c>
      <c r="P94" s="23" t="str">
        <f t="shared" si="69"/>
        <v>X</v>
      </c>
      <c r="Q94" s="23" t="str">
        <f t="shared" si="70"/>
        <v>X</v>
      </c>
      <c r="R94" s="23" t="str">
        <f t="shared" si="71"/>
        <v>X</v>
      </c>
      <c r="S94" s="23" t="str">
        <f t="shared" si="72"/>
        <v>X</v>
      </c>
      <c r="T94" s="9" t="str">
        <f>IF(G94="Exclude","X",IF(H94="YesNo","X",IF(N94="Literacy-R","X",IF(N94="Behavior only","X",IF(B94="R","X","-")))))</f>
        <v>X</v>
      </c>
      <c r="U94" s="9" t="str">
        <f t="shared" si="73"/>
        <v>X</v>
      </c>
      <c r="V94" s="9" t="str">
        <f t="shared" si="74"/>
        <v>X</v>
      </c>
      <c r="W94" s="9" t="str">
        <f t="shared" si="75"/>
        <v>X</v>
      </c>
      <c r="X94" s="9" t="str">
        <f t="shared" si="76"/>
        <v>X</v>
      </c>
      <c r="AA94" s="9" t="str">
        <f t="shared" si="77"/>
        <v>X</v>
      </c>
      <c r="AB94" s="9" t="str">
        <f t="shared" si="78"/>
        <v>X</v>
      </c>
      <c r="AD94" s="9" t="str">
        <f t="shared" si="79"/>
        <v>X</v>
      </c>
      <c r="AE94" s="9" t="str">
        <f t="shared" si="80"/>
        <v>X</v>
      </c>
      <c r="AF94" s="9" t="str">
        <f t="shared" si="81"/>
        <v>X</v>
      </c>
    </row>
    <row r="95" spans="1:32" x14ac:dyDescent="0.25">
      <c r="A95" s="16">
        <v>95</v>
      </c>
      <c r="B95" s="16" t="s">
        <v>63</v>
      </c>
      <c r="C95" s="17" t="s">
        <v>152</v>
      </c>
      <c r="D95" s="17"/>
      <c r="E95" s="17">
        <v>1</v>
      </c>
      <c r="F95" s="17"/>
      <c r="G95" s="7" t="str">
        <f t="shared" si="64"/>
        <v>-</v>
      </c>
      <c r="H95" s="7" t="str">
        <f t="shared" si="66"/>
        <v>-</v>
      </c>
      <c r="I95" s="8" t="s">
        <v>51</v>
      </c>
      <c r="J95" s="5" t="str">
        <f t="shared" si="67"/>
        <v>-</v>
      </c>
      <c r="K95" s="6" t="str">
        <f t="shared" si="51"/>
        <v>x</v>
      </c>
      <c r="L95" s="6" t="str">
        <f t="shared" si="68"/>
        <v>-</v>
      </c>
      <c r="M95" s="28" t="s">
        <v>15</v>
      </c>
      <c r="N95" s="26" t="s">
        <v>59</v>
      </c>
      <c r="O95" s="8" t="str">
        <f>IF(G95="Exclude","X",IF(G95="Exclude","X",IF(H95="YesNo","X",IF(H95="YesNo","X",IF(B95="R","X","-")))))</f>
        <v>-</v>
      </c>
      <c r="P95" s="23" t="str">
        <f t="shared" si="69"/>
        <v>X</v>
      </c>
      <c r="Q95" s="23" t="str">
        <f t="shared" si="70"/>
        <v>X</v>
      </c>
      <c r="R95" s="23" t="str">
        <f t="shared" si="71"/>
        <v>X</v>
      </c>
      <c r="S95" s="23" t="str">
        <f t="shared" si="72"/>
        <v>X</v>
      </c>
      <c r="T95" s="9" t="str">
        <f>IF(G95="Exclude","X",IF(H95="YesNo","X",IF(N95="Literacy-R","X",IF(N95="Behavior only","X",IF(B95="R","X","-")))))</f>
        <v>-</v>
      </c>
      <c r="U95" s="9" t="str">
        <f t="shared" si="73"/>
        <v>-</v>
      </c>
      <c r="V95" s="9" t="str">
        <f t="shared" si="74"/>
        <v>-</v>
      </c>
      <c r="W95" s="9" t="str">
        <f t="shared" si="75"/>
        <v>-</v>
      </c>
      <c r="X95" s="9" t="str">
        <f t="shared" si="76"/>
        <v>-</v>
      </c>
      <c r="AA95" s="9" t="str">
        <f t="shared" si="77"/>
        <v>-</v>
      </c>
      <c r="AB95" s="9" t="str">
        <f t="shared" si="78"/>
        <v>-</v>
      </c>
      <c r="AC95" s="9">
        <v>1</v>
      </c>
      <c r="AD95" s="9" t="str">
        <f t="shared" si="79"/>
        <v>-</v>
      </c>
      <c r="AE95" s="9" t="str">
        <f t="shared" si="80"/>
        <v>-</v>
      </c>
      <c r="AF95" s="9" t="str">
        <f t="shared" si="81"/>
        <v>-</v>
      </c>
    </row>
    <row r="96" spans="1:32" x14ac:dyDescent="0.25">
      <c r="A96" s="16">
        <v>96</v>
      </c>
      <c r="B96" s="16" t="s">
        <v>65</v>
      </c>
      <c r="C96" s="17" t="s">
        <v>66</v>
      </c>
      <c r="D96" s="17"/>
      <c r="E96" s="17">
        <v>1</v>
      </c>
      <c r="F96" s="17"/>
      <c r="G96" s="7" t="str">
        <f t="shared" si="64"/>
        <v>-</v>
      </c>
      <c r="H96" s="7" t="s">
        <v>53</v>
      </c>
      <c r="I96" s="8" t="str">
        <f>IF(B96="R","X",IF(G96="1","Exclude",IF(G96="Exclude","X",IF(H96="YesNo","X",IF(H96="YesNo","X",IF(B96="T","Comment",IF(B96="C","Comment",IF(B96="CS","Comment", "Required"))))))))</f>
        <v>X</v>
      </c>
      <c r="J96" s="5" t="s">
        <v>21</v>
      </c>
      <c r="K96" s="6" t="str">
        <f t="shared" si="51"/>
        <v>x</v>
      </c>
      <c r="M96" s="28" t="str">
        <f>IF(B96="C", "X", IF(B96="CS","X", IF(I96="Question","Required","X")))</f>
        <v>X</v>
      </c>
      <c r="N96" s="26" t="str">
        <f>IF(G96="Exclude","X",IF(H96="YesNo", "X", IF(B96="R","X","-")))</f>
        <v>X</v>
      </c>
    </row>
    <row r="97" spans="1:32" x14ac:dyDescent="0.25">
      <c r="A97" s="16">
        <v>97</v>
      </c>
      <c r="B97" s="16" t="s">
        <v>65</v>
      </c>
      <c r="C97" s="10" t="s">
        <v>153</v>
      </c>
      <c r="D97" s="10"/>
      <c r="E97" s="17">
        <v>1</v>
      </c>
      <c r="F97" s="10"/>
      <c r="G97" s="7" t="str">
        <f t="shared" si="64"/>
        <v>-</v>
      </c>
      <c r="H97" s="7" t="str">
        <f>IF(B97="R","X","-")</f>
        <v>-</v>
      </c>
      <c r="I97" s="8" t="str">
        <f>IF(B97="R","X",IF(G97="1","Exclude",IF(G97="Exclude","X",IF(H97="YesNo","X",IF(H97="YesNo","X",IF(B97="T","Comment",IF(B97="C","Comment",IF(B97="CS","Comment", "Required"))))))))</f>
        <v>Comment</v>
      </c>
      <c r="J97" s="5">
        <v>1</v>
      </c>
      <c r="K97" s="6" t="str">
        <f t="shared" si="51"/>
        <v>x</v>
      </c>
      <c r="M97" s="28" t="str">
        <f>IF(B97="C", "X", IF(B97="CS","X", IF(I97="Question","Required","X")))</f>
        <v>X</v>
      </c>
      <c r="N97" s="26" t="s">
        <v>59</v>
      </c>
    </row>
    <row r="98" spans="1:32" x14ac:dyDescent="0.25">
      <c r="A98" s="16">
        <v>98</v>
      </c>
      <c r="B98" s="16" t="s">
        <v>63</v>
      </c>
      <c r="C98" s="17" t="s">
        <v>154</v>
      </c>
      <c r="D98" s="17"/>
      <c r="E98" s="17">
        <v>1</v>
      </c>
      <c r="F98" s="17"/>
      <c r="G98" s="7" t="str">
        <f t="shared" si="64"/>
        <v>-</v>
      </c>
      <c r="H98" s="7" t="s">
        <v>53</v>
      </c>
      <c r="I98" s="8" t="str">
        <f>IF(B98="R","X",IF(G98="1","Exclude",IF(G98="Exclude","X",IF(H98="YesNo","X",IF(H98="YesNo","X",IF(B98="T","Comment",IF(B98="C","Comment",IF(B98="CS","Comment", "Required"))))))))</f>
        <v>X</v>
      </c>
      <c r="J98" s="5" t="str">
        <f>IF(B98="R","X",IF(G98="Exclude","X","-"))</f>
        <v>-</v>
      </c>
      <c r="K98" s="6" t="str">
        <f t="shared" si="51"/>
        <v>x</v>
      </c>
      <c r="L98" s="6" t="str">
        <f>IF(G98="Exclude","X",IF(G98="Exclude","X",IF(H98="YesNo","X",IF(H98="YesNo","X",IF(B98="R","X","-")))))</f>
        <v>X</v>
      </c>
      <c r="M98" s="28" t="str">
        <f>IF(B98="C", "X", IF(B98="CS","X", IF(I98="Question","Required","X")))</f>
        <v>X</v>
      </c>
      <c r="N98" s="26" t="str">
        <f>IF(G98="Exclude","X",IF(H98="YesNo", "X", IF(B98="R","X","-")))</f>
        <v>X</v>
      </c>
      <c r="O98" s="8" t="str">
        <f>IF(G98="Exclude","X",IF(G98="Exclude","X",IF(H98="YesNo","X",IF(H98="YesNo","X",IF(B98="R","X","-")))))</f>
        <v>X</v>
      </c>
      <c r="P98" s="23" t="str">
        <f>IF(G98="Exclude","X",IF(H98="YesNo","X",IF(N98="Meaning-R","X",IF(N98="Behavior only","X",IF(B98="R","X","-")))))</f>
        <v>X</v>
      </c>
      <c r="Q98" s="23" t="str">
        <f>IF(G98="Exclude","X",IF(H98="YesNo","X",IF(N98="Meaning-R","X",IF(N98="Behavior only","X",IF(B98="R","X","-")))))</f>
        <v>X</v>
      </c>
      <c r="R98" s="23" t="str">
        <f>IF(G98="Exclude","X",IF(H98="YesNo","X",IF(N98="Meaning-R","X",IF(N98="Behavior only","X",IF(B98="R","X","-")))))</f>
        <v>X</v>
      </c>
      <c r="S98" s="23" t="str">
        <f>IF(G98="Exclude","X",IF(H98="YesNo","X",IF(N98="Meaning-R","X",IF(N98="Behavior only","X",IF(B98="R","X","-")))))</f>
        <v>X</v>
      </c>
      <c r="T98" s="9" t="str">
        <f>IF(G98="Exclude","X",IF(H98="YesNo","X",IF(N98="Literacy-R","X",IF(N98="Behavior only","X",IF(B98="R","X","-")))))</f>
        <v>X</v>
      </c>
      <c r="U98" s="9" t="str">
        <f>IF(G98="Exclude","X",IF(H98="YesNo","X",IF(N98="Literacy-R","X",IF(N98="Behavior only","X",IF(B98="R","X","-")))))</f>
        <v>X</v>
      </c>
      <c r="V98" s="9" t="str">
        <f>IF(G98="Exclude","X",IF(H98="YesNo","X",IF(N98="Literacy-R","X",IF(N98="Behavior only","X",IF(B98="R","X","-")))))</f>
        <v>X</v>
      </c>
      <c r="W98" s="9" t="str">
        <f>IF(G98="Exclude","X",IF(H98="YesNo","X",IF(N98="Literacy-R","X",IF(N98="Behavior only","X",IF(B98="R","X","-")))))</f>
        <v>X</v>
      </c>
      <c r="X98" s="9" t="str">
        <f>IF(G98="Exclude","X",IF(H98="YesNo","X",IF(N98="Literacy-R","X",IF(N98="Behavior only","X",IF(B98="R","X","-")))))</f>
        <v>X</v>
      </c>
      <c r="AA98" s="9" t="str">
        <f>IF(G98="Exclude","X",IF(H98="YesNo","X",IF(N98="Literacy-R","X",IF(N98="Behavior only","X",IF(B98="R","X","-")))))</f>
        <v>X</v>
      </c>
      <c r="AB98" s="9" t="str">
        <f>IF(G98="Exclude","X",IF(H98="YesNo","X",IF(N98="Literacy-R","X",IF(N98="Behavior only","X",IF(B98="R","X","-")))))</f>
        <v>X</v>
      </c>
      <c r="AD98" s="9" t="str">
        <f>IF(G98="Exclude","X",IF(H98="YesNo","X",IF(N98="Literacy-R","X",IF(N98="Behavior only","X",IF(B98="R","X","-")))))</f>
        <v>X</v>
      </c>
      <c r="AE98" s="9" t="str">
        <f>IF(G98="Exclude","X",IF(H98="YesNo","X",IF(N98="Literacy-R","X",IF(N98="Behavior only","X",IF(B98="R","X","-")))))</f>
        <v>X</v>
      </c>
      <c r="AF98" s="9" t="str">
        <f>IF(G98="Exclude","X",IF(H98="YesNo","X",IF(N98="Literacy-R","X",IF(N98="Behavior only","X",IF(B98="R","X","-")))))</f>
        <v>X</v>
      </c>
    </row>
    <row r="99" spans="1:32" x14ac:dyDescent="0.25">
      <c r="A99" s="16">
        <v>99</v>
      </c>
      <c r="B99" s="16" t="s">
        <v>65</v>
      </c>
      <c r="C99" s="17" t="s">
        <v>66</v>
      </c>
      <c r="D99" s="17"/>
      <c r="E99" s="17">
        <v>1</v>
      </c>
      <c r="F99" s="17"/>
      <c r="G99" s="7" t="str">
        <f t="shared" si="64"/>
        <v>-</v>
      </c>
      <c r="H99" s="7" t="s">
        <v>53</v>
      </c>
      <c r="I99" s="8" t="str">
        <f>IF(B99="R","X",IF(G99="1","Exclude",IF(G99="Exclude","X",IF(H99="YesNo","X",IF(H99="YesNo","X",IF(B99="T","Comment",IF(B99="C","Comment",IF(B99="CS","Comment", "Required"))))))))</f>
        <v>X</v>
      </c>
      <c r="J99" s="5" t="s">
        <v>21</v>
      </c>
      <c r="K99" s="6" t="str">
        <f t="shared" si="51"/>
        <v>x</v>
      </c>
      <c r="M99" s="28" t="str">
        <f>IF(B99="C", "X", IF(B99="CS","X", IF(I99="Question","Required","X")))</f>
        <v>X</v>
      </c>
      <c r="N99" s="26" t="str">
        <f>IF(G99="Exclude","X",IF(H99="YesNo", "X", IF(B99="R","X","-")))</f>
        <v>X</v>
      </c>
    </row>
    <row r="100" spans="1:32" x14ac:dyDescent="0.25">
      <c r="A100" s="16">
        <v>100</v>
      </c>
      <c r="B100" s="16" t="s">
        <v>63</v>
      </c>
      <c r="C100" s="17" t="s">
        <v>66</v>
      </c>
      <c r="D100" s="17"/>
      <c r="E100" s="17">
        <v>1</v>
      </c>
      <c r="F100" s="17"/>
      <c r="G100" s="7" t="str">
        <f t="shared" si="64"/>
        <v>-</v>
      </c>
      <c r="H100" s="7" t="s">
        <v>53</v>
      </c>
      <c r="I100" s="8" t="str">
        <f>IF(B100="R","X",IF(G100="1","Exclude",IF(G100="Exclude","X",IF(H100="YesNo","X",IF(H100="YesNo","X",IF(B100="T","Comment",IF(B100="C","Comment",IF(B100="CS","Comment", "Required"))))))))</f>
        <v>X</v>
      </c>
      <c r="J100" s="5" t="s">
        <v>21</v>
      </c>
      <c r="K100" s="6" t="str">
        <f t="shared" si="51"/>
        <v>x</v>
      </c>
      <c r="L100" s="6" t="str">
        <f>IF(G100="Exclude","X",IF(G100="Exclude","X",IF(H100="YesNo","X",IF(H100="YesNo","X",IF(B100="R","X","-")))))</f>
        <v>X</v>
      </c>
      <c r="M100" s="28" t="str">
        <f>IF(B100="C", "X", IF(B100="CS","X", IF(I100="Question","Required","X")))</f>
        <v>X</v>
      </c>
      <c r="N100" s="26" t="str">
        <f>IF(G100="Exclude","X",IF(H100="YesNo", "X", IF(B100="R","X","-")))</f>
        <v>X</v>
      </c>
      <c r="O100" s="8" t="str">
        <f>IF(G100="Exclude","X",IF(G100="Exclude","X",IF(H100="YesNo","X",IF(H100="YesNo","X",IF(B100="R","X","-")))))</f>
        <v>X</v>
      </c>
      <c r="P100" s="23" t="str">
        <f>IF(G100="Exclude","X",IF(H100="YesNo","X",IF(N100="Meaning-R","X",IF(N100="Behavior only","X",IF(B100="R","X","-")))))</f>
        <v>X</v>
      </c>
      <c r="Q100" s="23" t="str">
        <f>IF(G100="Exclude","X",IF(H100="YesNo","X",IF(N100="Meaning-R","X",IF(N100="Behavior only","X",IF(B100="R","X","-")))))</f>
        <v>X</v>
      </c>
      <c r="R100" s="23" t="str">
        <f>IF(G100="Exclude","X",IF(H100="YesNo","X",IF(N100="Meaning-R","X",IF(N100="Behavior only","X",IF(B100="R","X","-")))))</f>
        <v>X</v>
      </c>
      <c r="S100" s="23" t="str">
        <f>IF(G100="Exclude","X",IF(H100="YesNo","X",IF(N100="Meaning-R","X",IF(N100="Behavior only","X",IF(B100="R","X","-")))))</f>
        <v>X</v>
      </c>
      <c r="T100" s="9" t="str">
        <f>IF(G100="Exclude","X",IF(H100="YesNo","X",IF(N100="Literacy-R","X",IF(N100="Behavior only","X",IF(B100="R","X","-")))))</f>
        <v>X</v>
      </c>
      <c r="U100" s="9" t="str">
        <f>IF(G100="Exclude","X",IF(H100="YesNo","X",IF(N100="Literacy-R","X",IF(N100="Behavior only","X",IF(B100="R","X","-")))))</f>
        <v>X</v>
      </c>
      <c r="V100" s="9" t="str">
        <f>IF(G100="Exclude","X",IF(H100="YesNo","X",IF(N100="Literacy-R","X",IF(N100="Behavior only","X",IF(B100="R","X","-")))))</f>
        <v>X</v>
      </c>
      <c r="W100" s="9" t="str">
        <f>IF(G100="Exclude","X",IF(H100="YesNo","X",IF(N100="Literacy-R","X",IF(N100="Behavior only","X",IF(B100="R","X","-")))))</f>
        <v>X</v>
      </c>
      <c r="X100" s="9" t="str">
        <f>IF(G100="Exclude","X",IF(H100="YesNo","X",IF(N100="Literacy-R","X",IF(N100="Behavior only","X",IF(B100="R","X","-")))))</f>
        <v>X</v>
      </c>
      <c r="AA100" s="9" t="str">
        <f>IF(G100="Exclude","X",IF(H100="YesNo","X",IF(N100="Literacy-R","X",IF(N100="Behavior only","X",IF(B100="R","X","-")))))</f>
        <v>X</v>
      </c>
      <c r="AB100" s="9" t="str">
        <f>IF(G100="Exclude","X",IF(H100="YesNo","X",IF(N100="Literacy-R","X",IF(N100="Behavior only","X",IF(B100="R","X","-")))))</f>
        <v>X</v>
      </c>
      <c r="AD100" s="9" t="str">
        <f>IF(G100="Exclude","X",IF(H100="YesNo","X",IF(N100="Literacy-R","X",IF(N100="Behavior only","X",IF(B100="R","X","-")))))</f>
        <v>X</v>
      </c>
      <c r="AE100" s="9" t="str">
        <f>IF(G100="Exclude","X",IF(H100="YesNo","X",IF(N100="Literacy-R","X",IF(N100="Behavior only","X",IF(B100="R","X","-")))))</f>
        <v>X</v>
      </c>
      <c r="AF100" s="9" t="str">
        <f>IF(G100="Exclude","X",IF(H100="YesNo","X",IF(N100="Literacy-R","X",IF(N100="Behavior only","X",IF(B100="R","X","-")))))</f>
        <v>X</v>
      </c>
    </row>
    <row r="101" spans="1:32" x14ac:dyDescent="0.25">
      <c r="A101" s="16">
        <v>101</v>
      </c>
      <c r="B101" s="16" t="s">
        <v>63</v>
      </c>
      <c r="C101" s="17" t="s">
        <v>155</v>
      </c>
      <c r="D101" s="17"/>
      <c r="E101" s="17">
        <v>1</v>
      </c>
      <c r="F101" s="17"/>
      <c r="G101" s="7" t="str">
        <f t="shared" si="64"/>
        <v>-</v>
      </c>
      <c r="H101" s="7" t="str">
        <f>IF(B101="R","X","-")</f>
        <v>-</v>
      </c>
      <c r="I101" s="8" t="s">
        <v>51</v>
      </c>
      <c r="J101" s="5" t="str">
        <f>IF(B101="R","X",IF(G101="Exclude","X","-"))</f>
        <v>-</v>
      </c>
      <c r="K101" s="6" t="str">
        <f t="shared" si="51"/>
        <v>x</v>
      </c>
      <c r="L101" s="6" t="str">
        <f>IF(G101="Exclude","X",IF(G101="Exclude","X",IF(H101="YesNo","X",IF(H101="YesNo","X",IF(B101="R","X","-")))))</f>
        <v>-</v>
      </c>
      <c r="M101" s="28" t="s">
        <v>15</v>
      </c>
      <c r="N101" s="26" t="s">
        <v>59</v>
      </c>
      <c r="O101" s="8" t="str">
        <f>IF(G101="Exclude","X",IF(G101="Exclude","X",IF(H101="YesNo","X",IF(H101="YesNo","X",IF(B101="R","X","-")))))</f>
        <v>-</v>
      </c>
      <c r="P101" s="23" t="str">
        <f>IF(G101="Exclude","X",IF(H101="YesNo","X",IF(N101="Meaning-R","X",IF(N101="Behavior only","X",IF(B101="R","X","-")))))</f>
        <v>X</v>
      </c>
      <c r="Q101" s="23" t="str">
        <f>IF(G101="Exclude","X",IF(H101="YesNo","X",IF(N101="Meaning-R","X",IF(N101="Behavior only","X",IF(B101="R","X","-")))))</f>
        <v>X</v>
      </c>
      <c r="R101" s="23" t="str">
        <f>IF(G101="Exclude","X",IF(H101="YesNo","X",IF(N101="Meaning-R","X",IF(N101="Behavior only","X",IF(B101="R","X","-")))))</f>
        <v>X</v>
      </c>
      <c r="S101" s="23" t="str">
        <f>IF(G101="Exclude","X",IF(H101="YesNo","X",IF(N101="Meaning-R","X",IF(N101="Behavior only","X",IF(B101="R","X","-")))))</f>
        <v>X</v>
      </c>
      <c r="T101" s="9" t="str">
        <f>IF(G101="Exclude","X",IF(H101="YesNo","X",IF(N101="Literacy-R","X",IF(N101="Behavior only","X",IF(B101="R","X","-")))))</f>
        <v>-</v>
      </c>
      <c r="U101" s="9" t="str">
        <f>IF(G101="Exclude","X",IF(H101="YesNo","X",IF(N101="Literacy-R","X",IF(N101="Behavior only","X",IF(B101="R","X","-")))))</f>
        <v>-</v>
      </c>
      <c r="V101" s="9" t="str">
        <f>IF(G101="Exclude","X",IF(H101="YesNo","X",IF(N101="Literacy-R","X",IF(N101="Behavior only","X",IF(B101="R","X","-")))))</f>
        <v>-</v>
      </c>
      <c r="W101" s="9" t="str">
        <f>IF(G101="Exclude","X",IF(H101="YesNo","X",IF(N101="Literacy-R","X",IF(N101="Behavior only","X",IF(B101="R","X","-")))))</f>
        <v>-</v>
      </c>
      <c r="X101" s="9" t="str">
        <f>IF(G101="Exclude","X",IF(H101="YesNo","X",IF(N101="Literacy-R","X",IF(N101="Behavior only","X",IF(B101="R","X","-")))))</f>
        <v>-</v>
      </c>
      <c r="AA101" s="9" t="str">
        <f>IF(G101="Exclude","X",IF(H101="YesNo","X",IF(N101="Literacy-R","X",IF(N101="Behavior only","X",IF(B101="R","X","-")))))</f>
        <v>-</v>
      </c>
      <c r="AB101" s="9">
        <v>1</v>
      </c>
      <c r="AD101" s="9" t="str">
        <f>IF(G101="Exclude","X",IF(H101="YesNo","X",IF(N101="Literacy-R","X",IF(N101="Behavior only","X",IF(B101="R","X","-")))))</f>
        <v>-</v>
      </c>
      <c r="AE101" s="9" t="str">
        <f>IF(G101="Exclude","X",IF(H101="YesNo","X",IF(N101="Literacy-R","X",IF(N101="Behavior only","X",IF(B101="R","X","-")))))</f>
        <v>-</v>
      </c>
      <c r="AF101" s="9">
        <v>1</v>
      </c>
    </row>
    <row r="102" spans="1:32" x14ac:dyDescent="0.25">
      <c r="A102" s="16">
        <v>102</v>
      </c>
      <c r="B102" s="16" t="s">
        <v>65</v>
      </c>
      <c r="C102" s="17" t="s">
        <v>156</v>
      </c>
      <c r="D102" s="17"/>
      <c r="E102" s="17">
        <v>1</v>
      </c>
      <c r="F102" s="17"/>
      <c r="G102" s="7" t="str">
        <f t="shared" si="64"/>
        <v>-</v>
      </c>
      <c r="H102" s="7" t="str">
        <f>IF(B102="R","X","-")</f>
        <v>-</v>
      </c>
      <c r="I102" s="8" t="str">
        <f>IF(B102="R","X",IF(G102="1","Exclude",IF(G102="Exclude","X",IF(H102="YesNo","X",IF(H102="YesNo","X",IF(B102="T","Comment",IF(B102="C","Comment",IF(B102="CS","Comment", "Required"))))))))</f>
        <v>Comment</v>
      </c>
      <c r="J102" s="5">
        <v>1</v>
      </c>
      <c r="K102" s="6" t="str">
        <f t="shared" si="51"/>
        <v>x</v>
      </c>
      <c r="M102" s="28" t="str">
        <f>IF(B102="C", "X", IF(B102="CS","X", IF(I102="Question","Required","X")))</f>
        <v>X</v>
      </c>
      <c r="N102" s="26" t="s">
        <v>59</v>
      </c>
    </row>
    <row r="103" spans="1:32" x14ac:dyDescent="0.25">
      <c r="A103" s="16">
        <v>103</v>
      </c>
      <c r="B103" s="16" t="s">
        <v>63</v>
      </c>
      <c r="C103" s="17" t="s">
        <v>157</v>
      </c>
      <c r="D103" s="17"/>
      <c r="E103" s="17">
        <v>1</v>
      </c>
      <c r="F103" s="17"/>
      <c r="G103" s="7" t="str">
        <f t="shared" si="64"/>
        <v>-</v>
      </c>
      <c r="H103" s="7" t="str">
        <f>IF(B103="R","X","-")</f>
        <v>-</v>
      </c>
      <c r="I103" s="8" t="str">
        <f>IF(B103="R","X",IF(G103="1","Exclude",IF(G103="Exclude","X",IF(H103="YesNo","X",IF(H103="YesNo","X",IF(B103="T","Comment",IF(B103="C","Comment",IF(B103="CS","Comment", "Required"))))))))</f>
        <v>Comment</v>
      </c>
      <c r="J103" s="5" t="str">
        <f>IF(B103="R","X",IF(G103="Exclude","X","-"))</f>
        <v>-</v>
      </c>
      <c r="K103" s="6" t="str">
        <f t="shared" si="51"/>
        <v>x</v>
      </c>
      <c r="L103" s="6">
        <v>1</v>
      </c>
      <c r="M103" s="28" t="str">
        <f>IF(B103="C", "X", IF(B103="CS","X", IF(I103="Question","Required","X")))</f>
        <v>X</v>
      </c>
      <c r="N103" s="26" t="s">
        <v>59</v>
      </c>
      <c r="O103" s="8" t="str">
        <f>IF(G103="Exclude","X",IF(G103="Exclude","X",IF(H103="YesNo","X",IF(H103="YesNo","X",IF(B103="R","X","-")))))</f>
        <v>-</v>
      </c>
      <c r="P103" s="23" t="str">
        <f>IF(G103="Exclude","X",IF(H103="YesNo","X",IF(N103="Meaning-R","X",IF(N103="Behavior only","X",IF(B103="R","X","-")))))</f>
        <v>X</v>
      </c>
      <c r="Q103" s="23" t="str">
        <f>IF(G103="Exclude","X",IF(H103="YesNo","X",IF(N103="Meaning-R","X",IF(N103="Behavior only","X",IF(B103="R","X","-")))))</f>
        <v>X</v>
      </c>
      <c r="R103" s="23" t="str">
        <f>IF(G103="Exclude","X",IF(H103="YesNo","X",IF(N103="Meaning-R","X",IF(N103="Behavior only","X",IF(B103="R","X","-")))))</f>
        <v>X</v>
      </c>
      <c r="S103" s="23" t="str">
        <f>IF(G103="Exclude","X",IF(H103="YesNo","X",IF(N103="Meaning-R","X",IF(N103="Behavior only","X",IF(B103="R","X","-")))))</f>
        <v>X</v>
      </c>
      <c r="T103" s="9" t="str">
        <f>IF(G103="Exclude","X",IF(H103="YesNo","X",IF(N103="Literacy-R","X",IF(N103="Behavior only","X",IF(B103="R","X","-")))))</f>
        <v>-</v>
      </c>
      <c r="U103" s="9" t="str">
        <f>IF(G103="Exclude","X",IF(H103="YesNo","X",IF(N103="Literacy-R","X",IF(N103="Behavior only","X",IF(B103="R","X","-")))))</f>
        <v>-</v>
      </c>
      <c r="V103" s="9" t="str">
        <f>IF(G103="Exclude","X",IF(H103="YesNo","X",IF(N103="Literacy-R","X",IF(N103="Behavior only","X",IF(B103="R","X","-")))))</f>
        <v>-</v>
      </c>
      <c r="W103" s="9" t="str">
        <f>IF(G103="Exclude","X",IF(H103="YesNo","X",IF(N103="Literacy-R","X",IF(N103="Behavior only","X",IF(B103="R","X","-")))))</f>
        <v>-</v>
      </c>
      <c r="X103" s="9" t="str">
        <f>IF(G103="Exclude","X",IF(H103="YesNo","X",IF(N103="Literacy-R","X",IF(N103="Behavior only","X",IF(B103="R","X","-")))))</f>
        <v>-</v>
      </c>
      <c r="AA103" s="9" t="str">
        <f>IF(G103="Exclude","X",IF(H103="YesNo","X",IF(N103="Literacy-R","X",IF(N103="Behavior only","X",IF(B103="R","X","-")))))</f>
        <v>-</v>
      </c>
      <c r="AB103" s="9" t="str">
        <f>IF(G103="Exclude","X",IF(H103="YesNo","X",IF(N103="Literacy-R","X",IF(N103="Behavior only","X",IF(B103="R","X","-")))))</f>
        <v>-</v>
      </c>
      <c r="AC103" s="9">
        <v>1</v>
      </c>
      <c r="AD103" s="9" t="str">
        <f>IF(G103="Exclude","X",IF(H103="YesNo","X",IF(N103="Literacy-R","X",IF(N103="Behavior only","X",IF(B103="R","X","-")))))</f>
        <v>-</v>
      </c>
      <c r="AE103" s="9" t="str">
        <f>IF(G103="Exclude","X",IF(H103="YesNo","X",IF(N103="Literacy-R","X",IF(N103="Behavior only","X",IF(B103="R","X","-")))))</f>
        <v>-</v>
      </c>
      <c r="AF103" s="9" t="str">
        <f>IF(G103="Exclude","X",IF(H103="YesNo","X",IF(N103="Literacy-R","X",IF(N103="Behavior only","X",IF(B103="R","X","-")))))</f>
        <v>-</v>
      </c>
    </row>
    <row r="104" spans="1:32" ht="30" x14ac:dyDescent="0.25">
      <c r="A104" s="16">
        <v>104</v>
      </c>
      <c r="B104" s="16" t="s">
        <v>63</v>
      </c>
      <c r="C104" s="10" t="s">
        <v>247</v>
      </c>
      <c r="D104" s="10"/>
      <c r="E104" s="17">
        <v>1</v>
      </c>
      <c r="F104" s="10"/>
      <c r="G104" s="7" t="str">
        <f t="shared" si="64"/>
        <v>-</v>
      </c>
      <c r="H104" s="7" t="str">
        <f>IF(B104="R","X","-")</f>
        <v>-</v>
      </c>
      <c r="I104" s="8" t="s">
        <v>51</v>
      </c>
      <c r="J104" s="5" t="str">
        <f>IF(B104="R","X",IF(G104="Exclude","X","-"))</f>
        <v>-</v>
      </c>
      <c r="K104" s="6" t="str">
        <f t="shared" si="51"/>
        <v>x</v>
      </c>
      <c r="L104" s="6" t="str">
        <f>IF(G104="Exclude","X",IF(G104="Exclude","X",IF(H104="YesNo","X",IF(H104="YesNo","X",IF(B104="R","X","-")))))</f>
        <v>-</v>
      </c>
      <c r="M104" s="28" t="s">
        <v>15</v>
      </c>
      <c r="N104" s="26" t="s">
        <v>59</v>
      </c>
      <c r="O104" s="8" t="str">
        <f>IF(G104="Exclude","X",IF(G104="Exclude","X",IF(H104="YesNo","X",IF(H104="YesNo","X",IF(B104="R","X","-")))))</f>
        <v>-</v>
      </c>
      <c r="P104" s="23" t="str">
        <f>IF(G104="Exclude","X",IF(H104="YesNo","X",IF(N104="Meaning-R","X",IF(N104="Behavior only","X",IF(B104="R","X","-")))))</f>
        <v>X</v>
      </c>
      <c r="Q104" s="23" t="str">
        <f>IF(G104="Exclude","X",IF(H104="YesNo","X",IF(N104="Meaning-R","X",IF(N104="Behavior only","X",IF(B104="R","X","-")))))</f>
        <v>X</v>
      </c>
      <c r="R104" s="23" t="str">
        <f>IF(G104="Exclude","X",IF(H104="YesNo","X",IF(N104="Meaning-R","X",IF(N104="Behavior only","X",IF(B104="R","X","-")))))</f>
        <v>X</v>
      </c>
      <c r="S104" s="23" t="str">
        <f>IF(G104="Exclude","X",IF(H104="YesNo","X",IF(N104="Meaning-R","X",IF(N104="Behavior only","X",IF(B104="R","X","-")))))</f>
        <v>X</v>
      </c>
      <c r="T104" s="9" t="str">
        <f>IF(G104="Exclude","X",IF(H104="YesNo","X",IF(N104="Literacy-R","X",IF(N104="Behavior only","X",IF(B104="R","X","-")))))</f>
        <v>-</v>
      </c>
      <c r="U104" s="9" t="str">
        <f>IF(G104="Exclude","X",IF(H104="YesNo","X",IF(N104="Literacy-R","X",IF(N104="Behavior only","X",IF(B104="R","X","-")))))</f>
        <v>-</v>
      </c>
      <c r="V104" s="9" t="str">
        <f>IF(G104="Exclude","X",IF(H104="YesNo","X",IF(N104="Literacy-R","X",IF(N104="Behavior only","X",IF(B104="R","X","-")))))</f>
        <v>-</v>
      </c>
      <c r="W104" s="9" t="str">
        <f>IF(G104="Exclude","X",IF(H104="YesNo","X",IF(N104="Literacy-R","X",IF(N104="Behavior only","X",IF(B104="R","X","-")))))</f>
        <v>-</v>
      </c>
      <c r="X104" s="9" t="str">
        <f>IF(G104="Exclude","X",IF(H104="YesNo","X",IF(N104="Literacy-R","X",IF(N104="Behavior only","X",IF(B104="R","X","-")))))</f>
        <v>-</v>
      </c>
      <c r="AA104" s="9" t="str">
        <f>IF(G104="Exclude","X",IF(H104="YesNo","X",IF(N104="Literacy-R","X",IF(N104="Behavior only","X",IF(B104="R","X","-")))))</f>
        <v>-</v>
      </c>
      <c r="AB104" s="9">
        <v>1</v>
      </c>
      <c r="AD104" s="9" t="str">
        <f>IF(G104="Exclude","X",IF(H104="YesNo","X",IF(N104="Literacy-R","X",IF(N104="Behavior only","X",IF(B104="R","X","-")))))</f>
        <v>-</v>
      </c>
      <c r="AE104" s="9" t="str">
        <f>IF(G104="Exclude","X",IF(H104="YesNo","X",IF(N104="Literacy-R","X",IF(N104="Behavior only","X",IF(B104="R","X","-")))))</f>
        <v>-</v>
      </c>
      <c r="AF104" s="9" t="str">
        <f>IF(G104="Exclude","X",IF(H104="YesNo","X",IF(N104="Literacy-R","X",IF(N104="Behavior only","X",IF(B104="R","X","-")))))</f>
        <v>-</v>
      </c>
    </row>
    <row r="105" spans="1:32" x14ac:dyDescent="0.25">
      <c r="A105" s="16">
        <v>105</v>
      </c>
      <c r="B105" s="16" t="s">
        <v>65</v>
      </c>
      <c r="C105" s="10" t="s">
        <v>66</v>
      </c>
      <c r="D105" s="10"/>
      <c r="E105" s="17">
        <v>1</v>
      </c>
      <c r="F105" s="10"/>
      <c r="G105" s="7" t="str">
        <f t="shared" si="64"/>
        <v>-</v>
      </c>
      <c r="H105" s="7" t="s">
        <v>53</v>
      </c>
      <c r="I105" s="8" t="str">
        <f>IF(B105="R","X",IF(G105="1","Exclude",IF(G105="Exclude","X",IF(H105="YesNo","X",IF(H105="YesNo","X",IF(B105="T","Comment",IF(B105="C","Comment",IF(B105="CS","Comment", "Required"))))))))</f>
        <v>X</v>
      </c>
      <c r="J105" s="5" t="s">
        <v>21</v>
      </c>
      <c r="K105" s="6" t="str">
        <f t="shared" si="51"/>
        <v>x</v>
      </c>
      <c r="M105" s="28" t="str">
        <f>IF(B105="C", "X", IF(B105="CS","X", IF(I105="Question","Required","X")))</f>
        <v>X</v>
      </c>
      <c r="N105" s="26" t="str">
        <f>IF(G105="Exclude","X",IF(H105="YesNo", "X", IF(B105="R","X","-")))</f>
        <v>X</v>
      </c>
    </row>
    <row r="106" spans="1:32" x14ac:dyDescent="0.25">
      <c r="A106" s="16">
        <v>106</v>
      </c>
      <c r="B106" s="16" t="s">
        <v>63</v>
      </c>
      <c r="C106" s="17" t="s">
        <v>158</v>
      </c>
      <c r="D106" s="17"/>
      <c r="E106" s="17">
        <v>1</v>
      </c>
      <c r="F106" s="17"/>
      <c r="G106" s="7" t="str">
        <f t="shared" si="64"/>
        <v>-</v>
      </c>
      <c r="H106" s="7" t="str">
        <f>IF(B106="R","X","-")</f>
        <v>-</v>
      </c>
      <c r="I106" s="8" t="s">
        <v>51</v>
      </c>
      <c r="J106" s="5" t="str">
        <f>IF(B106="R","X",IF(G106="Exclude","X","-"))</f>
        <v>-</v>
      </c>
      <c r="K106" s="6" t="str">
        <f t="shared" si="51"/>
        <v>x</v>
      </c>
      <c r="L106" s="6" t="str">
        <f>IF(G106="Exclude","X",IF(G106="Exclude","X",IF(H106="YesNo","X",IF(H106="YesNo","X",IF(B106="R","X","-")))))</f>
        <v>-</v>
      </c>
      <c r="M106" s="28" t="s">
        <v>15</v>
      </c>
      <c r="N106" s="26" t="s">
        <v>59</v>
      </c>
      <c r="O106" s="8" t="str">
        <f>IF(G106="Exclude","X",IF(G106="Exclude","X",IF(H106="YesNo","X",IF(H106="YesNo","X",IF(B106="R","X","-")))))</f>
        <v>-</v>
      </c>
      <c r="P106" s="23" t="str">
        <f>IF(G106="Exclude","X",IF(H106="YesNo","X",IF(N106="Meaning-R","X",IF(N106="Behavior only","X",IF(B106="R","X","-")))))</f>
        <v>X</v>
      </c>
      <c r="Q106" s="23" t="str">
        <f>IF(G106="Exclude","X",IF(H106="YesNo","X",IF(N106="Meaning-R","X",IF(N106="Behavior only","X",IF(B106="R","X","-")))))</f>
        <v>X</v>
      </c>
      <c r="R106" s="23" t="str">
        <f>IF(G106="Exclude","X",IF(H106="YesNo","X",IF(N106="Meaning-R","X",IF(N106="Behavior only","X",IF(B106="R","X","-")))))</f>
        <v>X</v>
      </c>
      <c r="S106" s="23" t="str">
        <f>IF(G106="Exclude","X",IF(H106="YesNo","X",IF(N106="Meaning-R","X",IF(N106="Behavior only","X",IF(B106="R","X","-")))))</f>
        <v>X</v>
      </c>
      <c r="T106" s="9" t="str">
        <f>IF(G106="Exclude","X",IF(H106="YesNo","X",IF(N106="Literacy-R","X",IF(N106="Behavior only","X",IF(B106="R","X","-")))))</f>
        <v>-</v>
      </c>
      <c r="U106" s="9" t="str">
        <f>IF(G106="Exclude","X",IF(H106="YesNo","X",IF(N106="Literacy-R","X",IF(N106="Behavior only","X",IF(B106="R","X","-")))))</f>
        <v>-</v>
      </c>
      <c r="V106" s="9" t="str">
        <f>IF(G106="Exclude","X",IF(H106="YesNo","X",IF(N106="Literacy-R","X",IF(N106="Behavior only","X",IF(B106="R","X","-")))))</f>
        <v>-</v>
      </c>
      <c r="W106" s="9" t="str">
        <f>IF(G106="Exclude","X",IF(H106="YesNo","X",IF(N106="Literacy-R","X",IF(N106="Behavior only","X",IF(B106="R","X","-")))))</f>
        <v>-</v>
      </c>
      <c r="X106" s="9" t="str">
        <f>IF(G106="Exclude","X",IF(H106="YesNo","X",IF(N106="Literacy-R","X",IF(N106="Behavior only","X",IF(B106="R","X","-")))))</f>
        <v>-</v>
      </c>
      <c r="AA106" s="9" t="str">
        <f>IF(G106="Exclude","X",IF(H106="YesNo","X",IF(N106="Literacy-R","X",IF(N106="Behavior only","X",IF(B106="R","X","-")))))</f>
        <v>-</v>
      </c>
      <c r="AB106" s="9">
        <v>1</v>
      </c>
      <c r="AD106" s="9" t="str">
        <f>IF(G106="Exclude","X",IF(H106="YesNo","X",IF(N106="Literacy-R","X",IF(N106="Behavior only","X",IF(B106="R","X","-")))))</f>
        <v>-</v>
      </c>
      <c r="AE106" s="9" t="str">
        <f>IF(G106="Exclude","X",IF(H106="YesNo","X",IF(N106="Literacy-R","X",IF(N106="Behavior only","X",IF(B106="R","X","-")))))</f>
        <v>-</v>
      </c>
      <c r="AF106" s="9" t="str">
        <f>IF(G106="Exclude","X",IF(H106="YesNo","X",IF(N106="Literacy-R","X",IF(N106="Behavior only","X",IF(B106="R","X","-")))))</f>
        <v>-</v>
      </c>
    </row>
    <row r="107" spans="1:32" x14ac:dyDescent="0.25">
      <c r="A107" s="16">
        <v>107</v>
      </c>
      <c r="B107" s="16" t="s">
        <v>65</v>
      </c>
      <c r="C107" s="17" t="s">
        <v>67</v>
      </c>
      <c r="D107" s="17"/>
      <c r="E107" s="17">
        <v>1</v>
      </c>
      <c r="F107" s="17"/>
      <c r="G107" s="7" t="str">
        <f t="shared" si="64"/>
        <v>-</v>
      </c>
      <c r="H107" s="7" t="s">
        <v>53</v>
      </c>
      <c r="I107" s="8" t="str">
        <f>IF(B107="R","X",IF(G107="1","Exclude",IF(G107="Exclude","X",IF(H107="YesNo","X",IF(H107="YesNo","X",IF(B107="T","Comment",IF(B107="C","Comment",IF(B107="CS","Comment", "Required"))))))))</f>
        <v>X</v>
      </c>
      <c r="J107" s="5" t="s">
        <v>21</v>
      </c>
      <c r="K107" s="6" t="str">
        <f t="shared" si="51"/>
        <v>x</v>
      </c>
      <c r="M107" s="28" t="str">
        <f>IF(B107="C", "X", IF(B107="CS","X", IF(I107="Question","Required","X")))</f>
        <v>X</v>
      </c>
      <c r="N107" s="26" t="str">
        <f>IF(G107="Exclude","X",IF(H107="YesNo", "X", IF(B107="R","X","-")))</f>
        <v>X</v>
      </c>
    </row>
    <row r="108" spans="1:32" x14ac:dyDescent="0.25">
      <c r="A108" s="16">
        <v>108</v>
      </c>
      <c r="B108" s="16" t="s">
        <v>63</v>
      </c>
      <c r="C108" s="17" t="s">
        <v>137</v>
      </c>
      <c r="D108" s="17"/>
      <c r="E108" s="17">
        <v>1</v>
      </c>
      <c r="F108" s="17"/>
      <c r="G108" s="7" t="str">
        <f t="shared" si="64"/>
        <v>-</v>
      </c>
      <c r="H108" s="7" t="s">
        <v>53</v>
      </c>
      <c r="I108" s="8" t="str">
        <f>IF(B108="R","X",IF(G108="1","Exclude",IF(G108="Exclude","X",IF(H108="YesNo","X",IF(H108="YesNo","X",IF(B108="T","Comment",IF(B108="C","Comment",IF(B108="CS","Comment", "Required"))))))))</f>
        <v>X</v>
      </c>
      <c r="J108" s="5" t="str">
        <f>IF(B108="R","X",IF(G108="Exclude","X","-"))</f>
        <v>-</v>
      </c>
      <c r="K108" s="6" t="str">
        <f t="shared" si="51"/>
        <v>x</v>
      </c>
      <c r="L108" s="6" t="str">
        <f>IF(G108="Exclude","X",IF(G108="Exclude","X",IF(H108="YesNo","X",IF(H108="YesNo","X",IF(B108="R","X","-")))))</f>
        <v>X</v>
      </c>
      <c r="M108" s="28" t="str">
        <f>IF(B108="C", "X", IF(B108="CS","X", IF(I108="Question","Required","X")))</f>
        <v>X</v>
      </c>
      <c r="N108" s="26" t="str">
        <f>IF(G108="Exclude","X",IF(H108="YesNo", "X", IF(B108="R","X","-")))</f>
        <v>X</v>
      </c>
      <c r="O108" s="8" t="str">
        <f>IF(G108="Exclude","X",IF(G108="Exclude","X",IF(H108="YesNo","X",IF(H108="YesNo","X",IF(B108="R","X","-")))))</f>
        <v>X</v>
      </c>
      <c r="P108" s="23" t="str">
        <f>IF(G108="Exclude","X",IF(H108="YesNo","X",IF(N108="Meaning-R","X",IF(N108="Behavior only","X",IF(B108="R","X","-")))))</f>
        <v>X</v>
      </c>
      <c r="Q108" s="23" t="str">
        <f>IF(G108="Exclude","X",IF(H108="YesNo","X",IF(N108="Meaning-R","X",IF(N108="Behavior only","X",IF(B108="R","X","-")))))</f>
        <v>X</v>
      </c>
      <c r="R108" s="23" t="str">
        <f>IF(G108="Exclude","X",IF(H108="YesNo","X",IF(N108="Meaning-R","X",IF(N108="Behavior only","X",IF(B108="R","X","-")))))</f>
        <v>X</v>
      </c>
      <c r="S108" s="23" t="str">
        <f>IF(G108="Exclude","X",IF(H108="YesNo","X",IF(N108="Meaning-R","X",IF(N108="Behavior only","X",IF(B108="R","X","-")))))</f>
        <v>X</v>
      </c>
      <c r="T108" s="9" t="str">
        <f>IF(G108="Exclude","X",IF(H108="YesNo","X",IF(N108="Literacy-R","X",IF(N108="Behavior only","X",IF(B108="R","X","-")))))</f>
        <v>X</v>
      </c>
      <c r="U108" s="9" t="str">
        <f>IF(G108="Exclude","X",IF(H108="YesNo","X",IF(N108="Literacy-R","X",IF(N108="Behavior only","X",IF(B108="R","X","-")))))</f>
        <v>X</v>
      </c>
      <c r="V108" s="9" t="str">
        <f>IF(G108="Exclude","X",IF(H108="YesNo","X",IF(N108="Literacy-R","X",IF(N108="Behavior only","X",IF(B108="R","X","-")))))</f>
        <v>X</v>
      </c>
      <c r="W108" s="9" t="str">
        <f>IF(G108="Exclude","X",IF(H108="YesNo","X",IF(N108="Literacy-R","X",IF(N108="Behavior only","X",IF(B108="R","X","-")))))</f>
        <v>X</v>
      </c>
      <c r="X108" s="9" t="str">
        <f>IF(G108="Exclude","X",IF(H108="YesNo","X",IF(N108="Literacy-R","X",IF(N108="Behavior only","X",IF(B108="R","X","-")))))</f>
        <v>X</v>
      </c>
      <c r="AA108" s="9" t="str">
        <f>IF(G108="Exclude","X",IF(H108="YesNo","X",IF(N108="Literacy-R","X",IF(N108="Behavior only","X",IF(B108="R","X","-")))))</f>
        <v>X</v>
      </c>
      <c r="AB108" s="9" t="str">
        <f>IF(G108="Exclude","X",IF(H108="YesNo","X",IF(N108="Literacy-R","X",IF(N108="Behavior only","X",IF(B108="R","X","-")))))</f>
        <v>X</v>
      </c>
      <c r="AD108" s="9" t="str">
        <f>IF(G108="Exclude","X",IF(H108="YesNo","X",IF(N108="Literacy-R","X",IF(N108="Behavior only","X",IF(B108="R","X","-")))))</f>
        <v>X</v>
      </c>
      <c r="AE108" s="9" t="str">
        <f>IF(G108="Exclude","X",IF(H108="YesNo","X",IF(N108="Literacy-R","X",IF(N108="Behavior only","X",IF(B108="R","X","-")))))</f>
        <v>X</v>
      </c>
      <c r="AF108" s="9" t="str">
        <f>IF(G108="Exclude","X",IF(H108="YesNo","X",IF(N108="Literacy-R","X",IF(N108="Behavior only","X",IF(B108="R","X","-")))))</f>
        <v>X</v>
      </c>
    </row>
    <row r="109" spans="1:32" x14ac:dyDescent="0.25">
      <c r="A109" s="16">
        <v>109</v>
      </c>
      <c r="B109" s="16" t="s">
        <v>63</v>
      </c>
      <c r="C109" s="17" t="s">
        <v>159</v>
      </c>
      <c r="D109" s="17"/>
      <c r="E109" s="17">
        <v>1</v>
      </c>
      <c r="F109" s="17"/>
      <c r="G109" s="7" t="str">
        <f t="shared" si="64"/>
        <v>-</v>
      </c>
      <c r="H109" s="7" t="str">
        <f>IF(B109="R","X","-")</f>
        <v>-</v>
      </c>
      <c r="I109" s="8" t="s">
        <v>51</v>
      </c>
      <c r="J109" s="5" t="str">
        <f>IF(B109="R","X",IF(G109="Exclude","X","-"))</f>
        <v>-</v>
      </c>
      <c r="K109" s="6" t="str">
        <f t="shared" si="51"/>
        <v>x</v>
      </c>
      <c r="L109" s="6" t="str">
        <f>IF(G109="Exclude","X",IF(G109="Exclude","X",IF(H109="YesNo","X",IF(H109="YesNo","X",IF(B109="R","X","-")))))</f>
        <v>-</v>
      </c>
      <c r="M109" s="28" t="s">
        <v>236</v>
      </c>
      <c r="N109" s="26" t="s">
        <v>59</v>
      </c>
      <c r="O109" s="8" t="str">
        <f>IF(G109="Exclude","X",IF(G109="Exclude","X",IF(H109="YesNo","X",IF(H109="YesNo","X",IF(B109="R","X","-")))))</f>
        <v>-</v>
      </c>
      <c r="P109" s="23" t="str">
        <f>IF(G109="Exclude","X",IF(H109="YesNo","X",IF(N109="Meaning-R","X",IF(N109="Behavior only","X",IF(B109="R","X","-")))))</f>
        <v>X</v>
      </c>
      <c r="Q109" s="23" t="str">
        <f>IF(G109="Exclude","X",IF(H109="YesNo","X",IF(N109="Meaning-R","X",IF(N109="Behavior only","X",IF(B109="R","X","-")))))</f>
        <v>X</v>
      </c>
      <c r="R109" s="23" t="str">
        <f>IF(G109="Exclude","X",IF(H109="YesNo","X",IF(N109="Meaning-R","X",IF(N109="Behavior only","X",IF(B109="R","X","-")))))</f>
        <v>X</v>
      </c>
      <c r="S109" s="23" t="str">
        <f>IF(G109="Exclude","X",IF(H109="YesNo","X",IF(N109="Meaning-R","X",IF(N109="Behavior only","X",IF(B109="R","X","-")))))</f>
        <v>X</v>
      </c>
      <c r="T109" s="9" t="str">
        <f>IF(G109="Exclude","X",IF(H109="YesNo","X",IF(N109="Literacy-R","X",IF(N109="Behavior only","X",IF(B109="R","X","-")))))</f>
        <v>-</v>
      </c>
      <c r="U109" s="9" t="str">
        <f>IF(G109="Exclude","X",IF(H109="YesNo","X",IF(N109="Literacy-R","X",IF(N109="Behavior only","X",IF(B109="R","X","-")))))</f>
        <v>-</v>
      </c>
      <c r="V109" s="9" t="str">
        <f>IF(G109="Exclude","X",IF(H109="YesNo","X",IF(N109="Literacy-R","X",IF(N109="Behavior only","X",IF(B109="R","X","-")))))</f>
        <v>-</v>
      </c>
      <c r="W109" s="9" t="str">
        <f>IF(G109="Exclude","X",IF(H109="YesNo","X",IF(N109="Literacy-R","X",IF(N109="Behavior only","X",IF(B109="R","X","-")))))</f>
        <v>-</v>
      </c>
      <c r="X109" s="9" t="str">
        <f>IF(G109="Exclude","X",IF(H109="YesNo","X",IF(N109="Literacy-R","X",IF(N109="Behavior only","X",IF(B109="R","X","-")))))</f>
        <v>-</v>
      </c>
      <c r="AA109" s="9" t="str">
        <f>IF(G109="Exclude","X",IF(H109="YesNo","X",IF(N109="Literacy-R","X",IF(N109="Behavior only","X",IF(B109="R","X","-")))))</f>
        <v>-</v>
      </c>
      <c r="AB109" s="9">
        <v>1</v>
      </c>
      <c r="AD109" s="9" t="str">
        <f>IF(G109="Exclude","X",IF(H109="YesNo","X",IF(N109="Literacy-R","X",IF(N109="Behavior only","X",IF(B109="R","X","-")))))</f>
        <v>-</v>
      </c>
      <c r="AE109" s="9" t="str">
        <f>IF(G109="Exclude","X",IF(H109="YesNo","X",IF(N109="Literacy-R","X",IF(N109="Behavior only","X",IF(B109="R","X","-")))))</f>
        <v>-</v>
      </c>
      <c r="AF109" s="9" t="str">
        <f>IF(G109="Exclude","X",IF(H109="YesNo","X",IF(N109="Literacy-R","X",IF(N109="Behavior only","X",IF(B109="R","X","-")))))</f>
        <v>-</v>
      </c>
    </row>
    <row r="110" spans="1:32" x14ac:dyDescent="0.25">
      <c r="A110" s="16">
        <v>110</v>
      </c>
      <c r="B110" s="16" t="s">
        <v>65</v>
      </c>
      <c r="C110" s="17" t="s">
        <v>160</v>
      </c>
      <c r="D110" s="17"/>
      <c r="E110" s="17">
        <v>1</v>
      </c>
      <c r="F110" s="17"/>
      <c r="G110" s="7" t="str">
        <f t="shared" si="64"/>
        <v>-</v>
      </c>
      <c r="H110" s="7" t="str">
        <f>IF(B110="R","X","-")</f>
        <v>-</v>
      </c>
      <c r="I110" s="8" t="str">
        <f>IF(B110="R","X",IF(G110="1","Exclude",IF(G110="Exclude","X",IF(H110="YesNo","X",IF(H110="YesNo","X",IF(B110="T","Comment",IF(B110="C","Comment",IF(B110="CS","Comment", "Required"))))))))</f>
        <v>Comment</v>
      </c>
      <c r="J110" s="5">
        <v>1</v>
      </c>
      <c r="K110" s="6" t="str">
        <f t="shared" si="51"/>
        <v>x</v>
      </c>
      <c r="M110" s="28" t="str">
        <f>IF(B110="C", "X", IF(B110="CS","X", IF(I110="Question","Required","X")))</f>
        <v>X</v>
      </c>
      <c r="N110" s="26" t="s">
        <v>59</v>
      </c>
    </row>
    <row r="111" spans="1:32" x14ac:dyDescent="0.25">
      <c r="A111" s="16">
        <v>111</v>
      </c>
      <c r="B111" s="16" t="s">
        <v>63</v>
      </c>
      <c r="C111" s="17" t="s">
        <v>161</v>
      </c>
      <c r="D111" s="17"/>
      <c r="E111" s="17">
        <v>1</v>
      </c>
      <c r="F111" s="17"/>
      <c r="G111" s="7" t="str">
        <f t="shared" si="64"/>
        <v>-</v>
      </c>
      <c r="H111" s="7" t="str">
        <f>IF(B111="R","X","-")</f>
        <v>-</v>
      </c>
      <c r="I111" s="8" t="s">
        <v>51</v>
      </c>
      <c r="J111" s="5" t="str">
        <f>IF(B111="R","X",IF(G111="Exclude","X","-"))</f>
        <v>-</v>
      </c>
      <c r="K111" s="6" t="str">
        <f t="shared" si="51"/>
        <v>x</v>
      </c>
      <c r="L111" s="6" t="str">
        <f>IF(G111="Exclude","X",IF(G111="Exclude","X",IF(H111="YesNo","X",IF(H111="YesNo","X",IF(B111="R","X","-")))))</f>
        <v>-</v>
      </c>
      <c r="M111" s="28" t="s">
        <v>236</v>
      </c>
      <c r="N111" s="26" t="s">
        <v>59</v>
      </c>
      <c r="O111" s="8" t="str">
        <f>IF(G111="Exclude","X",IF(G111="Exclude","X",IF(H111="YesNo","X",IF(H111="YesNo","X",IF(B111="R","X","-")))))</f>
        <v>-</v>
      </c>
      <c r="P111" s="23" t="str">
        <f>IF(G111="Exclude","X",IF(H111="YesNo","X",IF(N111="Meaning-R","X",IF(N111="Behavior only","X",IF(B111="R","X","-")))))</f>
        <v>X</v>
      </c>
      <c r="Q111" s="23" t="str">
        <f>IF(G111="Exclude","X",IF(H111="YesNo","X",IF(N111="Meaning-R","X",IF(N111="Behavior only","X",IF(B111="R","X","-")))))</f>
        <v>X</v>
      </c>
      <c r="R111" s="23" t="str">
        <f>IF(G111="Exclude","X",IF(H111="YesNo","X",IF(N111="Meaning-R","X",IF(N111="Behavior only","X",IF(B111="R","X","-")))))</f>
        <v>X</v>
      </c>
      <c r="S111" s="23" t="str">
        <f>IF(G111="Exclude","X",IF(H111="YesNo","X",IF(N111="Meaning-R","X",IF(N111="Behavior only","X",IF(B111="R","X","-")))))</f>
        <v>X</v>
      </c>
      <c r="T111" s="9" t="str">
        <f>IF(G111="Exclude","X",IF(H111="YesNo","X",IF(N111="Literacy-R","X",IF(N111="Behavior only","X",IF(B111="R","X","-")))))</f>
        <v>-</v>
      </c>
      <c r="U111" s="9" t="str">
        <f>IF(G111="Exclude","X",IF(H111="YesNo","X",IF(N111="Literacy-R","X",IF(N111="Behavior only","X",IF(B111="R","X","-")))))</f>
        <v>-</v>
      </c>
      <c r="V111" s="9" t="str">
        <f>IF(G111="Exclude","X",IF(H111="YesNo","X",IF(N111="Literacy-R","X",IF(N111="Behavior only","X",IF(B111="R","X","-")))))</f>
        <v>-</v>
      </c>
      <c r="W111" s="9" t="str">
        <f>IF(G111="Exclude","X",IF(H111="YesNo","X",IF(N111="Literacy-R","X",IF(N111="Behavior only","X",IF(B111="R","X","-")))))</f>
        <v>-</v>
      </c>
      <c r="X111" s="9" t="str">
        <f>IF(G111="Exclude","X",IF(H111="YesNo","X",IF(N111="Literacy-R","X",IF(N111="Behavior only","X",IF(B111="R","X","-")))))</f>
        <v>-</v>
      </c>
      <c r="AA111" s="9" t="str">
        <f>IF(G111="Exclude","X",IF(H111="YesNo","X",IF(N111="Literacy-R","X",IF(N111="Behavior only","X",IF(B111="R","X","-")))))</f>
        <v>-</v>
      </c>
      <c r="AB111" s="9">
        <v>1</v>
      </c>
      <c r="AD111" s="9" t="str">
        <f>IF(G111="Exclude","X",IF(H111="YesNo","X",IF(N111="Literacy-R","X",IF(N111="Behavior only","X",IF(B111="R","X","-")))))</f>
        <v>-</v>
      </c>
      <c r="AE111" s="9" t="str">
        <f>IF(G111="Exclude","X",IF(H111="YesNo","X",IF(N111="Literacy-R","X",IF(N111="Behavior only","X",IF(B111="R","X","-")))))</f>
        <v>-</v>
      </c>
      <c r="AF111" s="9" t="str">
        <f>IF(G111="Exclude","X",IF(H111="YesNo","X",IF(N111="Literacy-R","X",IF(N111="Behavior only","X",IF(B111="R","X","-")))))</f>
        <v>-</v>
      </c>
    </row>
    <row r="112" spans="1:32" x14ac:dyDescent="0.25">
      <c r="A112" s="16">
        <v>112</v>
      </c>
      <c r="B112" s="16" t="s">
        <v>65</v>
      </c>
      <c r="C112" s="17" t="s">
        <v>162</v>
      </c>
      <c r="D112" s="17"/>
      <c r="E112" s="17">
        <v>1</v>
      </c>
      <c r="F112" s="17"/>
      <c r="G112" s="7" t="str">
        <f t="shared" si="64"/>
        <v>-</v>
      </c>
      <c r="H112" s="7" t="str">
        <f>IF(B112="R","X","-")</f>
        <v>-</v>
      </c>
      <c r="I112" s="8" t="str">
        <f>IF(B112="R","X",IF(G112="1","Exclude",IF(G112="Exclude","X",IF(H112="YesNo","X",IF(H112="YesNo","X",IF(B112="T","Comment",IF(B112="C","Comment",IF(B112="CS","Comment", "Required"))))))))</f>
        <v>Comment</v>
      </c>
      <c r="J112" s="5">
        <v>1</v>
      </c>
      <c r="K112" s="6" t="str">
        <f t="shared" si="51"/>
        <v>x</v>
      </c>
      <c r="M112" s="28" t="str">
        <f>IF(B112="C", "X", IF(B112="CS","X", IF(I112="Question","Required","X")))</f>
        <v>X</v>
      </c>
      <c r="N112" s="26" t="s">
        <v>59</v>
      </c>
    </row>
    <row r="113" spans="1:32" x14ac:dyDescent="0.25">
      <c r="A113" s="16">
        <v>113</v>
      </c>
      <c r="B113" s="16" t="s">
        <v>63</v>
      </c>
      <c r="C113" s="10" t="s">
        <v>248</v>
      </c>
      <c r="D113" s="10"/>
      <c r="E113" s="17">
        <v>1</v>
      </c>
      <c r="F113" s="10"/>
      <c r="G113" s="7" t="str">
        <f t="shared" si="64"/>
        <v>-</v>
      </c>
      <c r="H113" s="7" t="str">
        <f>IF(B113="R","X","-")</f>
        <v>-</v>
      </c>
      <c r="I113" s="8" t="s">
        <v>51</v>
      </c>
      <c r="J113" s="5" t="str">
        <f>IF(B113="R","X",IF(G113="Exclude","X","-"))</f>
        <v>-</v>
      </c>
      <c r="K113" s="6" t="str">
        <f t="shared" si="51"/>
        <v>x</v>
      </c>
      <c r="L113" s="6" t="str">
        <f>IF(G113="Exclude","X",IF(G113="Exclude","X",IF(H113="YesNo","X",IF(H113="YesNo","X",IF(B113="R","X","-")))))</f>
        <v>-</v>
      </c>
      <c r="M113" s="28" t="s">
        <v>236</v>
      </c>
      <c r="N113" s="26" t="s">
        <v>59</v>
      </c>
      <c r="O113" s="8" t="str">
        <f>IF(G113="Exclude","X",IF(G113="Exclude","X",IF(H113="YesNo","X",IF(H113="YesNo","X",IF(B113="R","X","-")))))</f>
        <v>-</v>
      </c>
      <c r="P113" s="23" t="str">
        <f>IF(G113="Exclude","X",IF(H113="YesNo","X",IF(N113="Meaning-R","X",IF(N113="Behavior only","X",IF(B113="R","X","-")))))</f>
        <v>X</v>
      </c>
      <c r="Q113" s="23" t="str">
        <f>IF(G113="Exclude","X",IF(H113="YesNo","X",IF(N113="Meaning-R","X",IF(N113="Behavior only","X",IF(B113="R","X","-")))))</f>
        <v>X</v>
      </c>
      <c r="R113" s="23" t="str">
        <f>IF(G113="Exclude","X",IF(H113="YesNo","X",IF(N113="Meaning-R","X",IF(N113="Behavior only","X",IF(B113="R","X","-")))))</f>
        <v>X</v>
      </c>
      <c r="S113" s="23" t="str">
        <f>IF(G113="Exclude","X",IF(H113="YesNo","X",IF(N113="Meaning-R","X",IF(N113="Behavior only","X",IF(B113="R","X","-")))))</f>
        <v>X</v>
      </c>
      <c r="T113" s="9" t="str">
        <f>IF(G113="Exclude","X",IF(H113="YesNo","X",IF(N113="Literacy-R","X",IF(N113="Behavior only","X",IF(B113="R","X","-")))))</f>
        <v>-</v>
      </c>
      <c r="U113" s="9" t="str">
        <f>IF(G113="Exclude","X",IF(H113="YesNo","X",IF(N113="Literacy-R","X",IF(N113="Behavior only","X",IF(B113="R","X","-")))))</f>
        <v>-</v>
      </c>
      <c r="V113" s="9" t="str">
        <f>IF(G113="Exclude","X",IF(H113="YesNo","X",IF(N113="Literacy-R","X",IF(N113="Behavior only","X",IF(B113="R","X","-")))))</f>
        <v>-</v>
      </c>
      <c r="W113" s="9" t="str">
        <f>IF(G113="Exclude","X",IF(H113="YesNo","X",IF(N113="Literacy-R","X",IF(N113="Behavior only","X",IF(B113="R","X","-")))))</f>
        <v>-</v>
      </c>
      <c r="X113" s="9" t="str">
        <f>IF(G113="Exclude","X",IF(H113="YesNo","X",IF(N113="Literacy-R","X",IF(N113="Behavior only","X",IF(B113="R","X","-")))))</f>
        <v>-</v>
      </c>
      <c r="AA113" s="9" t="str">
        <f>IF(G113="Exclude","X",IF(H113="YesNo","X",IF(N113="Literacy-R","X",IF(N113="Behavior only","X",IF(B113="R","X","-")))))</f>
        <v>-</v>
      </c>
      <c r="AB113" s="9">
        <v>1</v>
      </c>
      <c r="AD113" s="9" t="str">
        <f>IF(G113="Exclude","X",IF(H113="YesNo","X",IF(N113="Literacy-R","X",IF(N113="Behavior only","X",IF(B113="R","X","-")))))</f>
        <v>-</v>
      </c>
      <c r="AE113" s="9" t="str">
        <f>IF(G113="Exclude","X",IF(H113="YesNo","X",IF(N113="Literacy-R","X",IF(N113="Behavior only","X",IF(B113="R","X","-")))))</f>
        <v>-</v>
      </c>
      <c r="AF113" s="9" t="str">
        <f>IF(G113="Exclude","X",IF(H113="YesNo","X",IF(N113="Literacy-R","X",IF(N113="Behavior only","X",IF(B113="R","X","-")))))</f>
        <v>-</v>
      </c>
    </row>
    <row r="114" spans="1:32" x14ac:dyDescent="0.25">
      <c r="A114" s="16">
        <v>114</v>
      </c>
      <c r="B114" s="16" t="s">
        <v>63</v>
      </c>
      <c r="C114" s="17" t="s">
        <v>142</v>
      </c>
      <c r="D114" s="17"/>
      <c r="E114" s="17">
        <v>1</v>
      </c>
      <c r="F114" s="17"/>
      <c r="G114" s="7" t="str">
        <f t="shared" si="64"/>
        <v>-</v>
      </c>
      <c r="H114" s="7" t="s">
        <v>53</v>
      </c>
      <c r="I114" s="8" t="str">
        <f>IF(B114="R","X",IF(G114="1","Exclude",IF(G114="Exclude","X",IF(H114="YesNo","X",IF(H114="YesNo","X",IF(B114="T","Comment",IF(B114="C","Comment",IF(B114="CS","Comment", "Required"))))))))</f>
        <v>X</v>
      </c>
      <c r="J114" s="5" t="s">
        <v>21</v>
      </c>
      <c r="K114" s="6" t="str">
        <f t="shared" si="51"/>
        <v>x</v>
      </c>
      <c r="L114" s="6" t="str">
        <f>IF(G114="Exclude","X",IF(G114="Exclude","X",IF(H114="YesNo","X",IF(H114="YesNo","X",IF(B114="R","X","-")))))</f>
        <v>X</v>
      </c>
      <c r="M114" s="28" t="str">
        <f>IF(B114="C", "X", IF(B114="CS","X", IF(I114="Question","Required","X")))</f>
        <v>X</v>
      </c>
      <c r="N114" s="26" t="str">
        <f>IF(G114="Exclude","X",IF(H114="YesNo", "X", IF(B114="R","X","-")))</f>
        <v>X</v>
      </c>
      <c r="O114" s="8" t="str">
        <f>IF(G114="Exclude","X",IF(G114="Exclude","X",IF(H114="YesNo","X",IF(H114="YesNo","X",IF(B114="R","X","-")))))</f>
        <v>X</v>
      </c>
      <c r="P114" s="23" t="str">
        <f>IF(G114="Exclude","X",IF(H114="YesNo","X",IF(N114="Meaning-R","X",IF(N114="Behavior only","X",IF(B114="R","X","-")))))</f>
        <v>X</v>
      </c>
      <c r="Q114" s="23" t="str">
        <f>IF(G114="Exclude","X",IF(H114="YesNo","X",IF(N114="Meaning-R","X",IF(N114="Behavior only","X",IF(B114="R","X","-")))))</f>
        <v>X</v>
      </c>
      <c r="R114" s="23" t="str">
        <f>IF(G114="Exclude","X",IF(H114="YesNo","X",IF(N114="Meaning-R","X",IF(N114="Behavior only","X",IF(B114="R","X","-")))))</f>
        <v>X</v>
      </c>
      <c r="S114" s="23" t="str">
        <f>IF(G114="Exclude","X",IF(H114="YesNo","X",IF(N114="Meaning-R","X",IF(N114="Behavior only","X",IF(B114="R","X","-")))))</f>
        <v>X</v>
      </c>
      <c r="T114" s="9" t="str">
        <f>IF(G114="Exclude","X",IF(H114="YesNo","X",IF(N114="Literacy-R","X",IF(N114="Behavior only","X",IF(B114="R","X","-")))))</f>
        <v>X</v>
      </c>
      <c r="U114" s="9" t="str">
        <f>IF(G114="Exclude","X",IF(H114="YesNo","X",IF(N114="Literacy-R","X",IF(N114="Behavior only","X",IF(B114="R","X","-")))))</f>
        <v>X</v>
      </c>
      <c r="V114" s="9" t="str">
        <f>IF(G114="Exclude","X",IF(H114="YesNo","X",IF(N114="Literacy-R","X",IF(N114="Behavior only","X",IF(B114="R","X","-")))))</f>
        <v>X</v>
      </c>
      <c r="W114" s="9" t="str">
        <f>IF(G114="Exclude","X",IF(H114="YesNo","X",IF(N114="Literacy-R","X",IF(N114="Behavior only","X",IF(B114="R","X","-")))))</f>
        <v>X</v>
      </c>
      <c r="X114" s="9" t="str">
        <f>IF(G114="Exclude","X",IF(H114="YesNo","X",IF(N114="Literacy-R","X",IF(N114="Behavior only","X",IF(B114="R","X","-")))))</f>
        <v>X</v>
      </c>
      <c r="AA114" s="9" t="str">
        <f>IF(G114="Exclude","X",IF(H114="YesNo","X",IF(N114="Literacy-R","X",IF(N114="Behavior only","X",IF(B114="R","X","-")))))</f>
        <v>X</v>
      </c>
      <c r="AB114" s="9" t="str">
        <f>IF(G114="Exclude","X",IF(H114="YesNo","X",IF(N114="Literacy-R","X",IF(N114="Behavior only","X",IF(B114="R","X","-")))))</f>
        <v>X</v>
      </c>
      <c r="AD114" s="9" t="str">
        <f>IF(G114="Exclude","X",IF(H114="YesNo","X",IF(N114="Literacy-R","X",IF(N114="Behavior only","X",IF(B114="R","X","-")))))</f>
        <v>X</v>
      </c>
      <c r="AE114" s="9" t="str">
        <f>IF(G114="Exclude","X",IF(H114="YesNo","X",IF(N114="Literacy-R","X",IF(N114="Behavior only","X",IF(B114="R","X","-")))))</f>
        <v>X</v>
      </c>
      <c r="AF114" s="9" t="str">
        <f>IF(G114="Exclude","X",IF(H114="YesNo","X",IF(N114="Literacy-R","X",IF(N114="Behavior only","X",IF(B114="R","X","-")))))</f>
        <v>X</v>
      </c>
    </row>
    <row r="115" spans="1:32" x14ac:dyDescent="0.25">
      <c r="A115" s="16">
        <v>115</v>
      </c>
      <c r="B115" s="16" t="s">
        <v>65</v>
      </c>
      <c r="C115" s="17" t="s">
        <v>163</v>
      </c>
      <c r="D115" s="17"/>
      <c r="E115" s="17">
        <v>1</v>
      </c>
      <c r="F115" s="17"/>
      <c r="G115" s="7" t="str">
        <f t="shared" si="64"/>
        <v>-</v>
      </c>
      <c r="H115" s="7" t="str">
        <f>IF(B115="R","X","-")</f>
        <v>-</v>
      </c>
      <c r="I115" s="8" t="str">
        <f>IF(B115="R","X",IF(G115="1","Exclude",IF(G115="Exclude","X",IF(H115="YesNo","X",IF(H115="YesNo","X",IF(B115="T","Comment",IF(B115="C","Comment",IF(B115="CS","Comment", "Required"))))))))</f>
        <v>Comment</v>
      </c>
      <c r="J115" s="5">
        <v>1</v>
      </c>
      <c r="K115" s="6" t="str">
        <f t="shared" si="51"/>
        <v>x</v>
      </c>
      <c r="M115" s="28" t="str">
        <f>IF(B115="C", "X", IF(B115="CS","X", IF(I115="Question","Required","X")))</f>
        <v>X</v>
      </c>
      <c r="N115" s="26" t="s">
        <v>59</v>
      </c>
    </row>
    <row r="116" spans="1:32" x14ac:dyDescent="0.25">
      <c r="A116" s="16">
        <v>116</v>
      </c>
      <c r="B116" s="16" t="s">
        <v>63</v>
      </c>
      <c r="C116" s="17" t="s">
        <v>164</v>
      </c>
      <c r="D116" s="17"/>
      <c r="E116" s="17">
        <v>1</v>
      </c>
      <c r="F116" s="17"/>
      <c r="G116" s="7" t="str">
        <f t="shared" si="64"/>
        <v>-</v>
      </c>
      <c r="H116" s="7" t="s">
        <v>53</v>
      </c>
      <c r="I116" s="8" t="str">
        <f>IF(B116="R","X",IF(G116="1","Exclude",IF(G116="Exclude","X",IF(H116="YesNo","X",IF(H116="YesNo","X",IF(B116="T","Comment",IF(B116="C","Comment",IF(B116="CS","Comment", "Required"))))))))</f>
        <v>X</v>
      </c>
      <c r="J116" s="5" t="str">
        <f>IF(B116="R","X",IF(G116="Exclude","X","-"))</f>
        <v>-</v>
      </c>
      <c r="K116" s="6" t="str">
        <f t="shared" si="51"/>
        <v>x</v>
      </c>
      <c r="L116" s="6" t="str">
        <f>IF(G116="Exclude","X",IF(G116="Exclude","X",IF(H116="YesNo","X",IF(H116="YesNo","X",IF(B116="R","X","-")))))</f>
        <v>X</v>
      </c>
      <c r="M116" s="28" t="str">
        <f>IF(B116="C", "X", IF(B116="CS","X", IF(I116="Question","Required","X")))</f>
        <v>X</v>
      </c>
      <c r="N116" s="26" t="str">
        <f>IF(G116="Exclude","X",IF(H116="YesNo", "X", IF(B116="R","X","-")))</f>
        <v>X</v>
      </c>
      <c r="O116" s="8" t="str">
        <f>IF(G116="Exclude","X",IF(G116="Exclude","X",IF(H116="YesNo","X",IF(H116="YesNo","X",IF(B116="R","X","-")))))</f>
        <v>X</v>
      </c>
      <c r="P116" s="23" t="str">
        <f>IF(G116="Exclude","X",IF(H116="YesNo","X",IF(N116="Meaning-R","X",IF(N116="Behavior only","X",IF(B116="R","X","-")))))</f>
        <v>X</v>
      </c>
      <c r="Q116" s="23" t="str">
        <f>IF(G116="Exclude","X",IF(H116="YesNo","X",IF(N116="Meaning-R","X",IF(N116="Behavior only","X",IF(B116="R","X","-")))))</f>
        <v>X</v>
      </c>
      <c r="R116" s="23" t="str">
        <f>IF(G116="Exclude","X",IF(H116="YesNo","X",IF(N116="Meaning-R","X",IF(N116="Behavior only","X",IF(B116="R","X","-")))))</f>
        <v>X</v>
      </c>
      <c r="S116" s="23" t="str">
        <f>IF(G116="Exclude","X",IF(H116="YesNo","X",IF(N116="Meaning-R","X",IF(N116="Behavior only","X",IF(B116="R","X","-")))))</f>
        <v>X</v>
      </c>
      <c r="T116" s="9" t="str">
        <f>IF(G116="Exclude","X",IF(H116="YesNo","X",IF(N116="Literacy-R","X",IF(N116="Behavior only","X",IF(B116="R","X","-")))))</f>
        <v>X</v>
      </c>
      <c r="U116" s="9" t="str">
        <f>IF(G116="Exclude","X",IF(H116="YesNo","X",IF(N116="Literacy-R","X",IF(N116="Behavior only","X",IF(B116="R","X","-")))))</f>
        <v>X</v>
      </c>
      <c r="V116" s="9" t="str">
        <f>IF(G116="Exclude","X",IF(H116="YesNo","X",IF(N116="Literacy-R","X",IF(N116="Behavior only","X",IF(B116="R","X","-")))))</f>
        <v>X</v>
      </c>
      <c r="W116" s="9" t="str">
        <f>IF(G116="Exclude","X",IF(H116="YesNo","X",IF(N116="Literacy-R","X",IF(N116="Behavior only","X",IF(B116="R","X","-")))))</f>
        <v>X</v>
      </c>
      <c r="X116" s="9" t="str">
        <f>IF(G116="Exclude","X",IF(H116="YesNo","X",IF(N116="Literacy-R","X",IF(N116="Behavior only","X",IF(B116="R","X","-")))))</f>
        <v>X</v>
      </c>
      <c r="AA116" s="9" t="str">
        <f>IF(G116="Exclude","X",IF(H116="YesNo","X",IF(N116="Literacy-R","X",IF(N116="Behavior only","X",IF(B116="R","X","-")))))</f>
        <v>X</v>
      </c>
      <c r="AB116" s="9" t="str">
        <f>IF(G116="Exclude","X",IF(H116="YesNo","X",IF(N116="Literacy-R","X",IF(N116="Behavior only","X",IF(B116="R","X","-")))))</f>
        <v>X</v>
      </c>
      <c r="AD116" s="9" t="str">
        <f>IF(G116="Exclude","X",IF(H116="YesNo","X",IF(N116="Literacy-R","X",IF(N116="Behavior only","X",IF(B116="R","X","-")))))</f>
        <v>X</v>
      </c>
      <c r="AE116" s="9" t="str">
        <f>IF(G116="Exclude","X",IF(H116="YesNo","X",IF(N116="Literacy-R","X",IF(N116="Behavior only","X",IF(B116="R","X","-")))))</f>
        <v>X</v>
      </c>
      <c r="AF116" s="9" t="str">
        <f>IF(G116="Exclude","X",IF(H116="YesNo","X",IF(N116="Literacy-R","X",IF(N116="Behavior only","X",IF(B116="R","X","-")))))</f>
        <v>X</v>
      </c>
    </row>
    <row r="117" spans="1:32" x14ac:dyDescent="0.25">
      <c r="A117" s="16">
        <v>117</v>
      </c>
      <c r="B117" s="16" t="s">
        <v>63</v>
      </c>
      <c r="C117" s="17" t="s">
        <v>148</v>
      </c>
      <c r="D117" s="17"/>
      <c r="E117" s="17">
        <v>1</v>
      </c>
      <c r="F117" s="17"/>
      <c r="G117" s="7" t="str">
        <f t="shared" si="64"/>
        <v>-</v>
      </c>
      <c r="H117" s="7" t="str">
        <f t="shared" ref="H117:H124" si="82">IF(B117="R","X","-")</f>
        <v>-</v>
      </c>
      <c r="I117" s="8" t="s">
        <v>51</v>
      </c>
      <c r="J117" s="5" t="str">
        <f>IF(B117="R","X",IF(G117="Exclude","X","-"))</f>
        <v>-</v>
      </c>
      <c r="K117" s="6" t="str">
        <f t="shared" si="51"/>
        <v>x</v>
      </c>
      <c r="L117" s="6" t="str">
        <f>IF(G117="Exclude","X",IF(G117="Exclude","X",IF(H117="YesNo","X",IF(H117="YesNo","X",IF(B117="R","X","-")))))</f>
        <v>-</v>
      </c>
      <c r="M117" s="28" t="s">
        <v>236</v>
      </c>
      <c r="N117" s="26" t="s">
        <v>62</v>
      </c>
      <c r="O117" s="8">
        <v>1</v>
      </c>
      <c r="P117" s="23" t="str">
        <f>IF(G117="Exclude","X",IF(H117="YesNo","X",IF(N117="Meaning-R","X",IF(N117="Behavior only","X",IF(B117="R","X","-")))))</f>
        <v>X</v>
      </c>
      <c r="Q117" s="23" t="str">
        <f>IF(G117="Exclude","X",IF(H117="YesNo","X",IF(N117="Meaning-R","X",IF(N117="Behavior only","X",IF(B117="R","X","-")))))</f>
        <v>X</v>
      </c>
      <c r="R117" s="23" t="str">
        <f>IF(G117="Exclude","X",IF(H117="YesNo","X",IF(N117="Meaning-R","X",IF(N117="Behavior only","X",IF(B117="R","X","-")))))</f>
        <v>X</v>
      </c>
      <c r="S117" s="23" t="str">
        <f>IF(G117="Exclude","X",IF(H117="YesNo","X",IF(N117="Meaning-R","X",IF(N117="Behavior only","X",IF(B117="R","X","-")))))</f>
        <v>X</v>
      </c>
      <c r="T117" s="9" t="str">
        <f>IF(G117="Exclude","X",IF(H117="YesNo","X",IF(N117="Literacy-R","X",IF(N117="Behavior only","X",IF(B117="R","X","-")))))</f>
        <v>X</v>
      </c>
      <c r="U117" s="9" t="str">
        <f>IF(G117="Exclude","X",IF(H117="YesNo","X",IF(N117="Literacy-R","X",IF(N117="Behavior only","X",IF(B117="R","X","-")))))</f>
        <v>X</v>
      </c>
      <c r="V117" s="9" t="str">
        <f>IF(G117="Exclude","X",IF(H117="YesNo","X",IF(N117="Literacy-R","X",IF(N117="Behavior only","X",IF(B117="R","X","-")))))</f>
        <v>X</v>
      </c>
      <c r="W117" s="9" t="str">
        <f>IF(G117="Exclude","X",IF(H117="YesNo","X",IF(N117="Literacy-R","X",IF(N117="Behavior only","X",IF(B117="R","X","-")))))</f>
        <v>X</v>
      </c>
      <c r="X117" s="9" t="str">
        <f>IF(G117="Exclude","X",IF(H117="YesNo","X",IF(N117="Literacy-R","X",IF(N117="Behavior only","X",IF(B117="R","X","-")))))</f>
        <v>X</v>
      </c>
      <c r="AA117" s="9" t="str">
        <f>IF(G117="Exclude","X",IF(H117="YesNo","X",IF(N117="Literacy-R","X",IF(N117="Behavior only","X",IF(B117="R","X","-")))))</f>
        <v>X</v>
      </c>
      <c r="AB117" s="9" t="str">
        <f>IF(G117="Exclude","X",IF(H117="YesNo","X",IF(N117="Literacy-R","X",IF(N117="Behavior only","X",IF(B117="R","X","-")))))</f>
        <v>X</v>
      </c>
      <c r="AD117" s="9" t="str">
        <f>IF(G117="Exclude","X",IF(H117="YesNo","X",IF(N117="Literacy-R","X",IF(N117="Behavior only","X",IF(B117="R","X","-")))))</f>
        <v>X</v>
      </c>
      <c r="AE117" s="9" t="str">
        <f>IF(G117="Exclude","X",IF(H117="YesNo","X",IF(N117="Literacy-R","X",IF(N117="Behavior only","X",IF(B117="R","X","-")))))</f>
        <v>X</v>
      </c>
      <c r="AF117" s="9" t="str">
        <f>IF(G117="Exclude","X",IF(H117="YesNo","X",IF(N117="Literacy-R","X",IF(N117="Behavior only","X",IF(B117="R","X","-")))))</f>
        <v>X</v>
      </c>
    </row>
    <row r="118" spans="1:32" ht="120" x14ac:dyDescent="0.25">
      <c r="A118" s="16">
        <v>118</v>
      </c>
      <c r="B118" s="16" t="s">
        <v>68</v>
      </c>
      <c r="C118" s="19" t="s">
        <v>69</v>
      </c>
      <c r="D118" s="19"/>
      <c r="E118" s="17">
        <v>1</v>
      </c>
      <c r="F118" s="19"/>
      <c r="G118" s="7" t="str">
        <f t="shared" si="64"/>
        <v>X</v>
      </c>
      <c r="H118" s="7" t="str">
        <f t="shared" si="82"/>
        <v>X</v>
      </c>
      <c r="I118" s="8" t="str">
        <f>IF(B118="R","X",IF(G118="1","Exclude",IF(G118="Exclude","X",IF(H118="YesNo","X",IF(H118="YesNo","X",IF(B118="T","Comment",IF(B118="C","Comment",IF(B118="CS","Comment", "Required"))))))))</f>
        <v>X</v>
      </c>
      <c r="J118" s="5" t="str">
        <f>IF(B118="R","X",IF(G118="Exclude","X","-"))</f>
        <v>X</v>
      </c>
      <c r="K118" s="6" t="str">
        <f t="shared" si="51"/>
        <v>x</v>
      </c>
      <c r="L118" s="6" t="str">
        <f>IF(G118="Exclude","X",IF(G118="Exclude","X",IF(H118="YesNo","X",IF(H118="YesNo","X",IF(B118="R","X","-")))))</f>
        <v>X</v>
      </c>
      <c r="M118" s="28" t="str">
        <f>IF(B118="C", "X", IF(B118="CS","X", IF(I118="Question","Required","X")))</f>
        <v>X</v>
      </c>
      <c r="N118" s="26" t="str">
        <f>IF(G118="Exclude","X",IF(H118="YesNo", "X", IF(B118="R","X","-")))</f>
        <v>X</v>
      </c>
      <c r="O118" s="8" t="str">
        <f>IF(G118="Exclude","X",IF(G118="Exclude","X",IF(H118="YesNo","X",IF(H118="YesNo","X",IF(B118="R","X","-")))))</f>
        <v>X</v>
      </c>
      <c r="P118" s="23" t="str">
        <f>IF(G118="Exclude","X",IF(H118="YesNo","X",IF(N118="Meaning-R","X",IF(N118="Behavior only","X",IF(B118="R","X","-")))))</f>
        <v>X</v>
      </c>
      <c r="Q118" s="23" t="str">
        <f>IF(G118="Exclude","X",IF(H118="YesNo","X",IF(N118="Meaning-R","X",IF(N118="Behavior only","X",IF(B118="R","X","-")))))</f>
        <v>X</v>
      </c>
      <c r="R118" s="23" t="str">
        <f>IF(G118="Exclude","X",IF(H118="YesNo","X",IF(N118="Meaning-R","X",IF(N118="Behavior only","X",IF(B118="R","X","-")))))</f>
        <v>X</v>
      </c>
      <c r="S118" s="23" t="str">
        <f>IF(G118="Exclude","X",IF(H118="YesNo","X",IF(N118="Meaning-R","X",IF(N118="Behavior only","X",IF(B118="R","X","-")))))</f>
        <v>X</v>
      </c>
      <c r="T118" s="9" t="str">
        <f>IF(G118="Exclude","X",IF(H118="YesNo","X",IF(N118="Literacy-R","X",IF(N118="Behavior only","X",IF(B118="R","X","-")))))</f>
        <v>X</v>
      </c>
      <c r="U118" s="9" t="str">
        <f>IF(G118="Exclude","X",IF(H118="YesNo","X",IF(N118="Literacy-R","X",IF(N118="Behavior only","X",IF(B118="R","X","-")))))</f>
        <v>X</v>
      </c>
      <c r="V118" s="9" t="str">
        <f>IF(G118="Exclude","X",IF(H118="YesNo","X",IF(N118="Literacy-R","X",IF(N118="Behavior only","X",IF(B118="R","X","-")))))</f>
        <v>X</v>
      </c>
      <c r="W118" s="9" t="str">
        <f>IF(G118="Exclude","X",IF(H118="YesNo","X",IF(N118="Literacy-R","X",IF(N118="Behavior only","X",IF(B118="R","X","-")))))</f>
        <v>X</v>
      </c>
      <c r="X118" s="9" t="str">
        <f>IF(G118="Exclude","X",IF(H118="YesNo","X",IF(N118="Literacy-R","X",IF(N118="Behavior only","X",IF(B118="R","X","-")))))</f>
        <v>X</v>
      </c>
      <c r="AA118" s="9" t="str">
        <f>IF(G118="Exclude","X",IF(H118="YesNo","X",IF(N118="Literacy-R","X",IF(N118="Behavior only","X",IF(B118="R","X","-")))))</f>
        <v>X</v>
      </c>
      <c r="AB118" s="9" t="str">
        <f>IF(G118="Exclude","X",IF(H118="YesNo","X",IF(N118="Literacy-R","X",IF(N118="Behavior only","X",IF(B118="R","X","-")))))</f>
        <v>X</v>
      </c>
      <c r="AD118" s="9" t="str">
        <f>IF(G118="Exclude","X",IF(H118="YesNo","X",IF(N118="Literacy-R","X",IF(N118="Behavior only","X",IF(B118="R","X","-")))))</f>
        <v>X</v>
      </c>
      <c r="AE118" s="9" t="str">
        <f>IF(G118="Exclude","X",IF(H118="YesNo","X",IF(N118="Literacy-R","X",IF(N118="Behavior only","X",IF(B118="R","X","-")))))</f>
        <v>X</v>
      </c>
      <c r="AF118" s="9" t="str">
        <f>IF(G118="Exclude","X",IF(H118="YesNo","X",IF(N118="Literacy-R","X",IF(N118="Behavior only","X",IF(B118="R","X","-")))))</f>
        <v>X</v>
      </c>
    </row>
    <row r="119" spans="1:32" ht="30" x14ac:dyDescent="0.25">
      <c r="A119" s="16">
        <v>119</v>
      </c>
      <c r="B119" s="16" t="s">
        <v>63</v>
      </c>
      <c r="C119" s="17" t="s">
        <v>165</v>
      </c>
      <c r="D119" s="17"/>
      <c r="E119" s="17">
        <v>1</v>
      </c>
      <c r="F119" s="17"/>
      <c r="G119" s="7" t="str">
        <f t="shared" si="64"/>
        <v>-</v>
      </c>
      <c r="H119" s="7" t="str">
        <f t="shared" si="82"/>
        <v>-</v>
      </c>
      <c r="I119" s="8" t="s">
        <v>51</v>
      </c>
      <c r="J119" s="5" t="str">
        <f>IF(B119="R","X",IF(G119="Exclude","X","-"))</f>
        <v>-</v>
      </c>
      <c r="K119" s="6" t="str">
        <f t="shared" si="51"/>
        <v>x</v>
      </c>
      <c r="L119" s="6" t="str">
        <f>IF(G119="Exclude","X",IF(G119="Exclude","X",IF(H119="YesNo","X",IF(H119="YesNo","X",IF(B119="R","X","-")))))</f>
        <v>-</v>
      </c>
      <c r="M119" s="28" t="s">
        <v>15</v>
      </c>
      <c r="N119" s="26" t="s">
        <v>59</v>
      </c>
      <c r="O119" s="8" t="str">
        <f>IF(G119="Exclude","X",IF(G119="Exclude","X",IF(H119="YesNo","X",IF(H119="YesNo","X",IF(B119="R","X","-")))))</f>
        <v>-</v>
      </c>
      <c r="P119" s="23" t="str">
        <f>IF(G119="Exclude","X",IF(H119="YesNo","X",IF(N119="Meaning-R","X",IF(N119="Behavior only","X",IF(B119="R","X","-")))))</f>
        <v>X</v>
      </c>
      <c r="Q119" s="23" t="str">
        <f>IF(G119="Exclude","X",IF(H119="YesNo","X",IF(N119="Meaning-R","X",IF(N119="Behavior only","X",IF(B119="R","X","-")))))</f>
        <v>X</v>
      </c>
      <c r="R119" s="23" t="str">
        <f>IF(G119="Exclude","X",IF(H119="YesNo","X",IF(N119="Meaning-R","X",IF(N119="Behavior only","X",IF(B119="R","X","-")))))</f>
        <v>X</v>
      </c>
      <c r="S119" s="23" t="str">
        <f>IF(G119="Exclude","X",IF(H119="YesNo","X",IF(N119="Meaning-R","X",IF(N119="Behavior only","X",IF(B119="R","X","-")))))</f>
        <v>X</v>
      </c>
      <c r="T119" s="9">
        <v>1</v>
      </c>
      <c r="U119" s="9" t="str">
        <f>IF(G119="Exclude","X",IF(H119="YesNo","X",IF(N119="Literacy-R","X",IF(N119="Behavior only","X",IF(B119="R","X","-")))))</f>
        <v>-</v>
      </c>
      <c r="V119" s="9" t="str">
        <f>IF(G119="Exclude","X",IF(H119="YesNo","X",IF(N119="Literacy-R","X",IF(N119="Behavior only","X",IF(B119="R","X","-")))))</f>
        <v>-</v>
      </c>
      <c r="W119" s="9" t="str">
        <f>IF(G119="Exclude","X",IF(H119="YesNo","X",IF(N119="Literacy-R","X",IF(N119="Behavior only","X",IF(B119="R","X","-")))))</f>
        <v>-</v>
      </c>
      <c r="X119" s="9" t="str">
        <f>IF(G119="Exclude","X",IF(H119="YesNo","X",IF(N119="Literacy-R","X",IF(N119="Behavior only","X",IF(B119="R","X","-")))))</f>
        <v>-</v>
      </c>
      <c r="AA119" s="9" t="str">
        <f>IF(G119="Exclude","X",IF(H119="YesNo","X",IF(N119="Literacy-R","X",IF(N119="Behavior only","X",IF(B119="R","X","-")))))</f>
        <v>-</v>
      </c>
      <c r="AB119" s="9" t="str">
        <f>IF(G119="Exclude","X",IF(H119="YesNo","X",IF(N119="Literacy-R","X",IF(N119="Behavior only","X",IF(B119="R","X","-")))))</f>
        <v>-</v>
      </c>
      <c r="AD119" s="9" t="str">
        <f>IF(G119="Exclude","X",IF(H119="YesNo","X",IF(N119="Literacy-R","X",IF(N119="Behavior only","X",IF(B119="R","X","-")))))</f>
        <v>-</v>
      </c>
      <c r="AE119" s="9" t="str">
        <f>IF(G119="Exclude","X",IF(H119="YesNo","X",IF(N119="Literacy-R","X",IF(N119="Behavior only","X",IF(B119="R","X","-")))))</f>
        <v>-</v>
      </c>
      <c r="AF119" s="9" t="str">
        <f>IF(G119="Exclude","X",IF(H119="YesNo","X",IF(N119="Literacy-R","X",IF(N119="Behavior only","X",IF(B119="R","X","-")))))</f>
        <v>-</v>
      </c>
    </row>
    <row r="120" spans="1:32" ht="30" x14ac:dyDescent="0.25">
      <c r="A120" s="16">
        <v>120</v>
      </c>
      <c r="B120" s="16" t="s">
        <v>63</v>
      </c>
      <c r="C120" s="17" t="s">
        <v>166</v>
      </c>
      <c r="D120" s="17"/>
      <c r="E120" s="17">
        <v>1</v>
      </c>
      <c r="F120" s="17"/>
      <c r="G120" s="7" t="str">
        <f t="shared" si="64"/>
        <v>-</v>
      </c>
      <c r="H120" s="7" t="str">
        <f t="shared" si="82"/>
        <v>-</v>
      </c>
      <c r="I120" s="8" t="s">
        <v>51</v>
      </c>
      <c r="J120" s="5" t="str">
        <f>IF(B120="R","X",IF(G120="Exclude","X","-"))</f>
        <v>-</v>
      </c>
      <c r="K120" s="6" t="str">
        <f t="shared" si="51"/>
        <v>x</v>
      </c>
      <c r="L120" s="6" t="str">
        <f>IF(G120="Exclude","X",IF(G120="Exclude","X",IF(H120="YesNo","X",IF(H120="YesNo","X",IF(B120="R","X","-")))))</f>
        <v>-</v>
      </c>
      <c r="M120" s="28" t="s">
        <v>18</v>
      </c>
      <c r="N120" s="26" t="s">
        <v>59</v>
      </c>
      <c r="O120" s="8" t="str">
        <f>IF(G120="Exclude","X",IF(G120="Exclude","X",IF(H120="YesNo","X",IF(H120="YesNo","X",IF(B120="R","X","-")))))</f>
        <v>-</v>
      </c>
      <c r="P120" s="23" t="str">
        <f>IF(G120="Exclude","X",IF(H120="YesNo","X",IF(N120="Meaning-R","X",IF(N120="Behavior only","X",IF(B120="R","X","-")))))</f>
        <v>X</v>
      </c>
      <c r="Q120" s="23" t="str">
        <f>IF(G120="Exclude","X",IF(H120="YesNo","X",IF(N120="Meaning-R","X",IF(N120="Behavior only","X",IF(B120="R","X","-")))))</f>
        <v>X</v>
      </c>
      <c r="R120" s="23" t="str">
        <f>IF(G120="Exclude","X",IF(H120="YesNo","X",IF(N120="Meaning-R","X",IF(N120="Behavior only","X",IF(B120="R","X","-")))))</f>
        <v>X</v>
      </c>
      <c r="S120" s="23" t="str">
        <f>IF(G120="Exclude","X",IF(H120="YesNo","X",IF(N120="Meaning-R","X",IF(N120="Behavior only","X",IF(B120="R","X","-")))))</f>
        <v>X</v>
      </c>
      <c r="T120" s="9" t="str">
        <f>IF(G120="Exclude","X",IF(H120="YesNo","X",IF(N120="Literacy-R","X",IF(N120="Behavior only","X",IF(B120="R","X","-")))))</f>
        <v>-</v>
      </c>
      <c r="U120" s="9" t="str">
        <f>IF(G120="Exclude","X",IF(H120="YesNo","X",IF(N120="Literacy-R","X",IF(N120="Behavior only","X",IF(B120="R","X","-")))))</f>
        <v>-</v>
      </c>
      <c r="V120" s="9" t="str">
        <f>IF(G120="Exclude","X",IF(H120="YesNo","X",IF(N120="Literacy-R","X",IF(N120="Behavior only","X",IF(B120="R","X","-")))))</f>
        <v>-</v>
      </c>
      <c r="W120" s="9" t="str">
        <f>IF(G120="Exclude","X",IF(H120="YesNo","X",IF(N120="Literacy-R","X",IF(N120="Behavior only","X",IF(B120="R","X","-")))))</f>
        <v>-</v>
      </c>
      <c r="X120" s="9" t="str">
        <f>IF(G120="Exclude","X",IF(H120="YesNo","X",IF(N120="Literacy-R","X",IF(N120="Behavior only","X",IF(B120="R","X","-")))))</f>
        <v>-</v>
      </c>
      <c r="AA120" s="9" t="str">
        <f>IF(G120="Exclude","X",IF(H120="YesNo","X",IF(N120="Literacy-R","X",IF(N120="Behavior only","X",IF(B120="R","X","-")))))</f>
        <v>-</v>
      </c>
      <c r="AB120" s="9" t="str">
        <f>IF(G120="Exclude","X",IF(H120="YesNo","X",IF(N120="Literacy-R","X",IF(N120="Behavior only","X",IF(B120="R","X","-")))))</f>
        <v>-</v>
      </c>
      <c r="AC120" s="9">
        <v>1</v>
      </c>
      <c r="AD120" s="9" t="str">
        <f>IF(G120="Exclude","X",IF(H120="YesNo","X",IF(N120="Literacy-R","X",IF(N120="Behavior only","X",IF(B120="R","X","-")))))</f>
        <v>-</v>
      </c>
      <c r="AE120" s="9" t="str">
        <f>IF(G120="Exclude","X",IF(H120="YesNo","X",IF(N120="Literacy-R","X",IF(N120="Behavior only","X",IF(B120="R","X","-")))))</f>
        <v>-</v>
      </c>
      <c r="AF120" s="9" t="str">
        <f>IF(G120="Exclude","X",IF(H120="YesNo","X",IF(N120="Literacy-R","X",IF(N120="Behavior only","X",IF(B120="R","X","-")))))</f>
        <v>-</v>
      </c>
    </row>
    <row r="121" spans="1:32" x14ac:dyDescent="0.25">
      <c r="A121" s="16">
        <v>121</v>
      </c>
      <c r="B121" s="16" t="s">
        <v>65</v>
      </c>
      <c r="C121" s="10" t="s">
        <v>167</v>
      </c>
      <c r="D121" s="10"/>
      <c r="E121" s="17">
        <v>1</v>
      </c>
      <c r="F121" s="10"/>
      <c r="G121" s="7" t="str">
        <f t="shared" si="64"/>
        <v>-</v>
      </c>
      <c r="H121" s="7" t="str">
        <f t="shared" si="82"/>
        <v>-</v>
      </c>
      <c r="I121" s="8" t="str">
        <f>IF(B121="R","X",IF(G121="1","Exclude",IF(G121="Exclude","X",IF(H121="YesNo","X",IF(H121="YesNo","X",IF(B121="T","Comment",IF(B121="C","Comment",IF(B121="CS","Comment", "Required"))))))))</f>
        <v>Comment</v>
      </c>
      <c r="J121" s="5">
        <v>1</v>
      </c>
      <c r="K121" s="6" t="str">
        <f t="shared" si="51"/>
        <v>x</v>
      </c>
      <c r="M121" s="28" t="str">
        <f>IF(B121="C", "X", IF(B121="CS","X", IF(I121="Question","Required","X")))</f>
        <v>X</v>
      </c>
      <c r="N121" s="26" t="s">
        <v>59</v>
      </c>
    </row>
    <row r="122" spans="1:32" x14ac:dyDescent="0.25">
      <c r="A122" s="16">
        <v>122</v>
      </c>
      <c r="B122" s="16" t="s">
        <v>63</v>
      </c>
      <c r="C122" s="10" t="s">
        <v>249</v>
      </c>
      <c r="D122" s="10"/>
      <c r="E122" s="17">
        <v>1</v>
      </c>
      <c r="F122" s="10"/>
      <c r="G122" s="7" t="str">
        <f t="shared" si="64"/>
        <v>-</v>
      </c>
      <c r="H122" s="7" t="str">
        <f t="shared" si="82"/>
        <v>-</v>
      </c>
      <c r="I122" s="8" t="s">
        <v>51</v>
      </c>
      <c r="J122" s="5" t="str">
        <f>IF(B122="R","X",IF(G122="Exclude","X","-"))</f>
        <v>-</v>
      </c>
      <c r="K122" s="6" t="str">
        <f t="shared" si="51"/>
        <v>x</v>
      </c>
      <c r="L122" s="6">
        <v>1</v>
      </c>
      <c r="M122" s="28" t="s">
        <v>236</v>
      </c>
      <c r="N122" s="26" t="s">
        <v>59</v>
      </c>
      <c r="O122" s="8" t="str">
        <f>IF(G122="Exclude","X",IF(G122="Exclude","X",IF(H122="YesNo","X",IF(H122="YesNo","X",IF(B122="R","X","-")))))</f>
        <v>-</v>
      </c>
      <c r="P122" s="23" t="str">
        <f>IF(G122="Exclude","X",IF(H122="YesNo","X",IF(N122="Meaning-R","X",IF(N122="Behavior only","X",IF(B122="R","X","-")))))</f>
        <v>X</v>
      </c>
      <c r="Q122" s="23" t="str">
        <f>IF(G122="Exclude","X",IF(H122="YesNo","X",IF(N122="Meaning-R","X",IF(N122="Behavior only","X",IF(B122="R","X","-")))))</f>
        <v>X</v>
      </c>
      <c r="R122" s="23" t="str">
        <f>IF(G122="Exclude","X",IF(H122="YesNo","X",IF(N122="Meaning-R","X",IF(N122="Behavior only","X",IF(B122="R","X","-")))))</f>
        <v>X</v>
      </c>
      <c r="S122" s="23" t="str">
        <f>IF(G122="Exclude","X",IF(H122="YesNo","X",IF(N122="Meaning-R","X",IF(N122="Behavior only","X",IF(B122="R","X","-")))))</f>
        <v>X</v>
      </c>
      <c r="T122" s="9" t="str">
        <f>IF(G122="Exclude","X",IF(H122="YesNo","X",IF(N122="Literacy-R","X",IF(N122="Behavior only","X",IF(B122="R","X","-")))))</f>
        <v>-</v>
      </c>
      <c r="U122" s="9" t="str">
        <f>IF(G122="Exclude","X",IF(H122="YesNo","X",IF(N122="Literacy-R","X",IF(N122="Behavior only","X",IF(B122="R","X","-")))))</f>
        <v>-</v>
      </c>
      <c r="V122" s="9" t="str">
        <f>IF(G122="Exclude","X",IF(H122="YesNo","X",IF(N122="Literacy-R","X",IF(N122="Behavior only","X",IF(B122="R","X","-")))))</f>
        <v>-</v>
      </c>
      <c r="W122" s="9" t="str">
        <f>IF(G122="Exclude","X",IF(H122="YesNo","X",IF(N122="Literacy-R","X",IF(N122="Behavior only","X",IF(B122="R","X","-")))))</f>
        <v>-</v>
      </c>
      <c r="X122" s="9" t="str">
        <f>IF(G122="Exclude","X",IF(H122="YesNo","X",IF(N122="Literacy-R","X",IF(N122="Behavior only","X",IF(B122="R","X","-")))))</f>
        <v>-</v>
      </c>
      <c r="AA122" s="9" t="str">
        <f>IF(G122="Exclude","X",IF(H122="YesNo","X",IF(N122="Literacy-R","X",IF(N122="Behavior only","X",IF(B122="R","X","-")))))</f>
        <v>-</v>
      </c>
      <c r="AB122" s="9" t="str">
        <f>IF(G122="Exclude","X",IF(H122="YesNo","X",IF(N122="Literacy-R","X",IF(N122="Behavior only","X",IF(B122="R","X","-")))))</f>
        <v>-</v>
      </c>
      <c r="AC122" s="9">
        <v>1</v>
      </c>
      <c r="AD122" s="9" t="str">
        <f>IF(G122="Exclude","X",IF(H122="YesNo","X",IF(N122="Literacy-R","X",IF(N122="Behavior only","X",IF(B122="R","X","-")))))</f>
        <v>-</v>
      </c>
      <c r="AE122" s="9" t="str">
        <f>IF(G122="Exclude","X",IF(H122="YesNo","X",IF(N122="Literacy-R","X",IF(N122="Behavior only","X",IF(B122="R","X","-")))))</f>
        <v>-</v>
      </c>
      <c r="AF122" s="9" t="str">
        <f>IF(G122="Exclude","X",IF(H122="YesNo","X",IF(N122="Literacy-R","X",IF(N122="Behavior only","X",IF(B122="R","X","-")))))</f>
        <v>-</v>
      </c>
    </row>
    <row r="123" spans="1:32" x14ac:dyDescent="0.25">
      <c r="A123" s="16">
        <v>123</v>
      </c>
      <c r="B123" s="16" t="s">
        <v>65</v>
      </c>
      <c r="C123" s="17" t="s">
        <v>168</v>
      </c>
      <c r="D123" s="17"/>
      <c r="E123" s="17">
        <v>1</v>
      </c>
      <c r="F123" s="17"/>
      <c r="G123" s="7" t="str">
        <f t="shared" si="64"/>
        <v>-</v>
      </c>
      <c r="H123" s="7" t="str">
        <f t="shared" si="82"/>
        <v>-</v>
      </c>
      <c r="I123" s="8" t="str">
        <f>IF(B123="R","X",IF(G123="1","Exclude",IF(G123="Exclude","X",IF(H123="YesNo","X",IF(H123="YesNo","X",IF(B123="T","Comment",IF(B123="C","Comment",IF(B123="CS","Comment", "Required"))))))))</f>
        <v>Comment</v>
      </c>
      <c r="J123" s="5">
        <v>1</v>
      </c>
      <c r="K123" s="6" t="str">
        <f t="shared" si="51"/>
        <v>x</v>
      </c>
      <c r="M123" s="28" t="str">
        <f>IF(B123="C", "X", IF(B123="CS","X", IF(I123="Question","Required","X")))</f>
        <v>X</v>
      </c>
      <c r="N123" s="26" t="s">
        <v>59</v>
      </c>
    </row>
    <row r="124" spans="1:32" x14ac:dyDescent="0.25">
      <c r="A124" s="16">
        <v>124</v>
      </c>
      <c r="B124" s="16" t="s">
        <v>63</v>
      </c>
      <c r="C124" s="17" t="s">
        <v>169</v>
      </c>
      <c r="D124" s="17"/>
      <c r="E124" s="17">
        <v>1</v>
      </c>
      <c r="F124" s="17"/>
      <c r="G124" s="7" t="str">
        <f t="shared" si="64"/>
        <v>-</v>
      </c>
      <c r="H124" s="7" t="str">
        <f t="shared" si="82"/>
        <v>-</v>
      </c>
      <c r="I124" s="8" t="s">
        <v>51</v>
      </c>
      <c r="J124" s="5" t="str">
        <f>IF(B124="R","X",IF(G124="Exclude","X","-"))</f>
        <v>-</v>
      </c>
      <c r="K124" s="6" t="str">
        <f t="shared" si="51"/>
        <v>x</v>
      </c>
      <c r="L124" s="6" t="str">
        <f>IF(G124="Exclude","X",IF(G124="Exclude","X",IF(H124="YesNo","X",IF(H124="YesNo","X",IF(B124="R","X","-")))))</f>
        <v>-</v>
      </c>
      <c r="M124" s="28" t="s">
        <v>15</v>
      </c>
      <c r="N124" s="26" t="s">
        <v>59</v>
      </c>
      <c r="O124" s="8" t="str">
        <f>IF(G124="Exclude","X",IF(G124="Exclude","X",IF(H124="YesNo","X",IF(H124="YesNo","X",IF(B124="R","X","-")))))</f>
        <v>-</v>
      </c>
      <c r="P124" s="23" t="str">
        <f>IF(G124="Exclude","X",IF(H124="YesNo","X",IF(N124="Meaning-R","X",IF(N124="Behavior only","X",IF(B124="R","X","-")))))</f>
        <v>X</v>
      </c>
      <c r="Q124" s="23" t="str">
        <f>IF(G124="Exclude","X",IF(H124="YesNo","X",IF(N124="Meaning-R","X",IF(N124="Behavior only","X",IF(B124="R","X","-")))))</f>
        <v>X</v>
      </c>
      <c r="R124" s="23" t="str">
        <f>IF(G124="Exclude","X",IF(H124="YesNo","X",IF(N124="Meaning-R","X",IF(N124="Behavior only","X",IF(B124="R","X","-")))))</f>
        <v>X</v>
      </c>
      <c r="S124" s="23" t="str">
        <f>IF(G124="Exclude","X",IF(H124="YesNo","X",IF(N124="Meaning-R","X",IF(N124="Behavior only","X",IF(B124="R","X","-")))))</f>
        <v>X</v>
      </c>
      <c r="T124" s="9">
        <v>1</v>
      </c>
      <c r="U124" s="9" t="str">
        <f>IF(G124="Exclude","X",IF(H124="YesNo","X",IF(N124="Literacy-R","X",IF(N124="Behavior only","X",IF(B124="R","X","-")))))</f>
        <v>-</v>
      </c>
      <c r="V124" s="9" t="str">
        <f>IF(G124="Exclude","X",IF(H124="YesNo","X",IF(N124="Literacy-R","X",IF(N124="Behavior only","X",IF(B124="R","X","-")))))</f>
        <v>-</v>
      </c>
      <c r="W124" s="9" t="str">
        <f>IF(G124="Exclude","X",IF(H124="YesNo","X",IF(N124="Literacy-R","X",IF(N124="Behavior only","X",IF(B124="R","X","-")))))</f>
        <v>-</v>
      </c>
      <c r="X124" s="9" t="str">
        <f>IF(G124="Exclude","X",IF(H124="YesNo","X",IF(N124="Literacy-R","X",IF(N124="Behavior only","X",IF(B124="R","X","-")))))</f>
        <v>-</v>
      </c>
      <c r="AA124" s="9" t="str">
        <f>IF(G124="Exclude","X",IF(H124="YesNo","X",IF(N124="Literacy-R","X",IF(N124="Behavior only","X",IF(B124="R","X","-")))))</f>
        <v>-</v>
      </c>
      <c r="AB124" s="9" t="str">
        <f>IF(G124="Exclude","X",IF(H124="YesNo","X",IF(N124="Literacy-R","X",IF(N124="Behavior only","X",IF(B124="R","X","-")))))</f>
        <v>-</v>
      </c>
      <c r="AD124" s="9" t="str">
        <f>IF(G124="Exclude","X",IF(H124="YesNo","X",IF(N124="Literacy-R","X",IF(N124="Behavior only","X",IF(B124="R","X","-")))))</f>
        <v>-</v>
      </c>
      <c r="AE124" s="9" t="str">
        <f>IF(G124="Exclude","X",IF(H124="YesNo","X",IF(N124="Literacy-R","X",IF(N124="Behavior only","X",IF(B124="R","X","-")))))</f>
        <v>-</v>
      </c>
      <c r="AF124" s="9" t="str">
        <f>IF(G124="Exclude","X",IF(H124="YesNo","X",IF(N124="Literacy-R","X",IF(N124="Behavior only","X",IF(B124="R","X","-")))))</f>
        <v>-</v>
      </c>
    </row>
    <row r="125" spans="1:32" x14ac:dyDescent="0.25">
      <c r="A125" s="16">
        <v>125</v>
      </c>
      <c r="B125" s="16" t="s">
        <v>64</v>
      </c>
      <c r="C125" s="17" t="s">
        <v>67</v>
      </c>
      <c r="D125" s="17"/>
      <c r="E125" s="17">
        <v>1</v>
      </c>
      <c r="F125" s="17"/>
      <c r="G125" s="7" t="str">
        <f t="shared" si="64"/>
        <v>-</v>
      </c>
      <c r="H125" s="7" t="s">
        <v>53</v>
      </c>
      <c r="I125" s="8" t="str">
        <f t="shared" ref="I125:I131" si="83">IF(B125="R","X",IF(G125="1","Exclude",IF(G125="Exclude","X",IF(H125="YesNo","X",IF(H125="YesNo","X",IF(B125="T","Comment",IF(B125="C","Comment",IF(B125="CS","Comment", "Required"))))))))</f>
        <v>X</v>
      </c>
      <c r="J125" s="5" t="s">
        <v>21</v>
      </c>
      <c r="K125" s="6" t="str">
        <f t="shared" si="51"/>
        <v>x</v>
      </c>
      <c r="M125" s="28" t="str">
        <f t="shared" ref="M125:M131" si="84">IF(B125="C", "X", IF(B125="CS","X", IF(I125="Question","Required","X")))</f>
        <v>X</v>
      </c>
      <c r="N125" s="26" t="str">
        <f>IF(G125="Exclude","X",IF(H125="YesNo", "X", IF(B125="R","X","-")))</f>
        <v>X</v>
      </c>
    </row>
    <row r="126" spans="1:32" x14ac:dyDescent="0.25">
      <c r="A126" s="16">
        <v>126</v>
      </c>
      <c r="B126" s="16" t="s">
        <v>63</v>
      </c>
      <c r="C126" s="17" t="s">
        <v>67</v>
      </c>
      <c r="D126" s="17"/>
      <c r="E126" s="17">
        <v>1</v>
      </c>
      <c r="F126" s="17"/>
      <c r="G126" s="7" t="str">
        <f t="shared" si="64"/>
        <v>-</v>
      </c>
      <c r="H126" s="7" t="s">
        <v>53</v>
      </c>
      <c r="I126" s="8" t="str">
        <f t="shared" si="83"/>
        <v>X</v>
      </c>
      <c r="J126" s="5" t="s">
        <v>21</v>
      </c>
      <c r="K126" s="6" t="str">
        <f t="shared" si="51"/>
        <v>x</v>
      </c>
      <c r="L126" s="6" t="str">
        <f>IF(G126="Exclude","X",IF(G126="Exclude","X",IF(H126="YesNo","X",IF(H126="YesNo","X",IF(B126="R","X","-")))))</f>
        <v>X</v>
      </c>
      <c r="M126" s="28" t="str">
        <f t="shared" si="84"/>
        <v>X</v>
      </c>
      <c r="N126" s="26" t="str">
        <f>IF(G126="Exclude","X",IF(H126="YesNo", "X", IF(B126="R","X","-")))</f>
        <v>X</v>
      </c>
      <c r="O126" s="8" t="str">
        <f>IF(G126="Exclude","X",IF(G126="Exclude","X",IF(H126="YesNo","X",IF(H126="YesNo","X",IF(B126="R","X","-")))))</f>
        <v>X</v>
      </c>
      <c r="P126" s="23" t="str">
        <f>IF(G126="Exclude","X",IF(H126="YesNo","X",IF(N126="Meaning-R","X",IF(N126="Behavior only","X",IF(B126="R","X","-")))))</f>
        <v>X</v>
      </c>
      <c r="Q126" s="23" t="str">
        <f>IF(G126="Exclude","X",IF(H126="YesNo","X",IF(N126="Meaning-R","X",IF(N126="Behavior only","X",IF(B126="R","X","-")))))</f>
        <v>X</v>
      </c>
      <c r="R126" s="23" t="str">
        <f>IF(G126="Exclude","X",IF(H126="YesNo","X",IF(N126="Meaning-R","X",IF(N126="Behavior only","X",IF(B126="R","X","-")))))</f>
        <v>X</v>
      </c>
      <c r="S126" s="23" t="str">
        <f>IF(G126="Exclude","X",IF(H126="YesNo","X",IF(N126="Meaning-R","X",IF(N126="Behavior only","X",IF(B126="R","X","-")))))</f>
        <v>X</v>
      </c>
      <c r="T126" s="9" t="str">
        <f>IF(G126="Exclude","X",IF(H126="YesNo","X",IF(N126="Literacy-R","X",IF(N126="Behavior only","X",IF(B126="R","X","-")))))</f>
        <v>X</v>
      </c>
      <c r="U126" s="9" t="str">
        <f>IF(G126="Exclude","X",IF(H126="YesNo","X",IF(N126="Literacy-R","X",IF(N126="Behavior only","X",IF(B126="R","X","-")))))</f>
        <v>X</v>
      </c>
      <c r="V126" s="9" t="str">
        <f>IF(G126="Exclude","X",IF(H126="YesNo","X",IF(N126="Literacy-R","X",IF(N126="Behavior only","X",IF(B126="R","X","-")))))</f>
        <v>X</v>
      </c>
      <c r="W126" s="9" t="str">
        <f>IF(G126="Exclude","X",IF(H126="YesNo","X",IF(N126="Literacy-R","X",IF(N126="Behavior only","X",IF(B126="R","X","-")))))</f>
        <v>X</v>
      </c>
      <c r="X126" s="9" t="str">
        <f>IF(G126="Exclude","X",IF(H126="YesNo","X",IF(N126="Literacy-R","X",IF(N126="Behavior only","X",IF(B126="R","X","-")))))</f>
        <v>X</v>
      </c>
      <c r="AA126" s="9" t="str">
        <f>IF(G126="Exclude","X",IF(H126="YesNo","X",IF(N126="Literacy-R","X",IF(N126="Behavior only","X",IF(B126="R","X","-")))))</f>
        <v>X</v>
      </c>
      <c r="AB126" s="9" t="str">
        <f>IF(G126="Exclude","X",IF(H126="YesNo","X",IF(N126="Literacy-R","X",IF(N126="Behavior only","X",IF(B126="R","X","-")))))</f>
        <v>X</v>
      </c>
      <c r="AD126" s="9" t="str">
        <f>IF(G126="Exclude","X",IF(H126="YesNo","X",IF(N126="Literacy-R","X",IF(N126="Behavior only","X",IF(B126="R","X","-")))))</f>
        <v>X</v>
      </c>
      <c r="AE126" s="9" t="str">
        <f>IF(G126="Exclude","X",IF(H126="YesNo","X",IF(N126="Literacy-R","X",IF(N126="Behavior only","X",IF(B126="R","X","-")))))</f>
        <v>X</v>
      </c>
      <c r="AF126" s="9" t="str">
        <f>IF(G126="Exclude","X",IF(H126="YesNo","X",IF(N126="Literacy-R","X",IF(N126="Behavior only","X",IF(B126="R","X","-")))))</f>
        <v>X</v>
      </c>
    </row>
    <row r="127" spans="1:32" x14ac:dyDescent="0.25">
      <c r="A127" s="16">
        <v>127</v>
      </c>
      <c r="B127" s="16" t="s">
        <v>65</v>
      </c>
      <c r="C127" s="10" t="s">
        <v>170</v>
      </c>
      <c r="D127" s="10"/>
      <c r="E127" s="17">
        <v>1</v>
      </c>
      <c r="F127" s="10"/>
      <c r="G127" s="7" t="str">
        <f t="shared" si="64"/>
        <v>-</v>
      </c>
      <c r="H127" s="7" t="str">
        <f t="shared" ref="H127:H132" si="85">IF(B127="R","X","-")</f>
        <v>-</v>
      </c>
      <c r="I127" s="8" t="str">
        <f t="shared" si="83"/>
        <v>Comment</v>
      </c>
      <c r="J127" s="5">
        <v>1</v>
      </c>
      <c r="K127" s="6" t="str">
        <f t="shared" si="51"/>
        <v>x</v>
      </c>
      <c r="M127" s="28" t="str">
        <f t="shared" si="84"/>
        <v>X</v>
      </c>
      <c r="N127" s="26" t="s">
        <v>59</v>
      </c>
    </row>
    <row r="128" spans="1:32" x14ac:dyDescent="0.25">
      <c r="A128" s="16">
        <v>128</v>
      </c>
      <c r="B128" s="16" t="s">
        <v>63</v>
      </c>
      <c r="C128" s="17" t="s">
        <v>171</v>
      </c>
      <c r="D128" s="17"/>
      <c r="E128" s="17">
        <v>1</v>
      </c>
      <c r="F128" s="17"/>
      <c r="G128" s="7" t="str">
        <f t="shared" si="64"/>
        <v>-</v>
      </c>
      <c r="H128" s="7" t="str">
        <f t="shared" si="85"/>
        <v>-</v>
      </c>
      <c r="I128" s="8" t="str">
        <f t="shared" si="83"/>
        <v>Comment</v>
      </c>
      <c r="J128" s="5" t="str">
        <f>IF(B128="R","X",IF(G128="Exclude","X","-"))</f>
        <v>-</v>
      </c>
      <c r="K128" s="6" t="str">
        <f t="shared" si="51"/>
        <v>x</v>
      </c>
      <c r="L128" s="6">
        <v>1</v>
      </c>
      <c r="M128" s="28" t="str">
        <f t="shared" si="84"/>
        <v>X</v>
      </c>
      <c r="N128" s="26" t="s">
        <v>59</v>
      </c>
      <c r="O128" s="8" t="str">
        <f>IF(G128="Exclude","X",IF(G128="Exclude","X",IF(H128="YesNo","X",IF(H128="YesNo","X",IF(B128="R","X","-")))))</f>
        <v>-</v>
      </c>
      <c r="P128" s="23" t="str">
        <f>IF(G128="Exclude","X",IF(H128="YesNo","X",IF(N128="Meaning-R","X",IF(N128="Behavior only","X",IF(B128="R","X","-")))))</f>
        <v>X</v>
      </c>
      <c r="Q128" s="23" t="str">
        <f>IF(G128="Exclude","X",IF(H128="YesNo","X",IF(N128="Meaning-R","X",IF(N128="Behavior only","X",IF(B128="R","X","-")))))</f>
        <v>X</v>
      </c>
      <c r="R128" s="23" t="str">
        <f>IF(G128="Exclude","X",IF(H128="YesNo","X",IF(N128="Meaning-R","X",IF(N128="Behavior only","X",IF(B128="R","X","-")))))</f>
        <v>X</v>
      </c>
      <c r="S128" s="23" t="str">
        <f>IF(G128="Exclude","X",IF(H128="YesNo","X",IF(N128="Meaning-R","X",IF(N128="Behavior only","X",IF(B128="R","X","-")))))</f>
        <v>X</v>
      </c>
      <c r="T128" s="9" t="str">
        <f>IF(G128="Exclude","X",IF(H128="YesNo","X",IF(N128="Literacy-R","X",IF(N128="Behavior only","X",IF(B128="R","X","-")))))</f>
        <v>-</v>
      </c>
      <c r="U128" s="9" t="str">
        <f>IF(G128="Exclude","X",IF(H128="YesNo","X",IF(N128="Literacy-R","X",IF(N128="Behavior only","X",IF(B128="R","X","-")))))</f>
        <v>-</v>
      </c>
      <c r="V128" s="9" t="str">
        <f>IF(G128="Exclude","X",IF(H128="YesNo","X",IF(N128="Literacy-R","X",IF(N128="Behavior only","X",IF(B128="R","X","-")))))</f>
        <v>-</v>
      </c>
      <c r="W128" s="9" t="str">
        <f>IF(G128="Exclude","X",IF(H128="YesNo","X",IF(N128="Literacy-R","X",IF(N128="Behavior only","X",IF(B128="R","X","-")))))</f>
        <v>-</v>
      </c>
      <c r="X128" s="9" t="str">
        <f>IF(G128="Exclude","X",IF(H128="YesNo","X",IF(N128="Literacy-R","X",IF(N128="Behavior only","X",IF(B128="R","X","-")))))</f>
        <v>-</v>
      </c>
      <c r="AA128" s="9" t="str">
        <f>IF(G128="Exclude","X",IF(H128="YesNo","X",IF(N128="Literacy-R","X",IF(N128="Behavior only","X",IF(B128="R","X","-")))))</f>
        <v>-</v>
      </c>
      <c r="AB128" s="9" t="str">
        <f>IF(G128="Exclude","X",IF(H128="YesNo","X",IF(N128="Literacy-R","X",IF(N128="Behavior only","X",IF(B128="R","X","-")))))</f>
        <v>-</v>
      </c>
      <c r="AD128" s="9" t="str">
        <f>IF(G128="Exclude","X",IF(H128="YesNo","X",IF(N128="Literacy-R","X",IF(N128="Behavior only","X",IF(B128="R","X","-")))))</f>
        <v>-</v>
      </c>
      <c r="AF128" s="9" t="str">
        <f>IF(G128="Exclude","X",IF(H128="YesNo","X",IF(N128="Literacy-R","X",IF(N128="Behavior only","X",IF(B128="R","X","-")))))</f>
        <v>-</v>
      </c>
    </row>
    <row r="129" spans="1:32" x14ac:dyDescent="0.25">
      <c r="A129" s="16">
        <v>129</v>
      </c>
      <c r="B129" s="16" t="s">
        <v>63</v>
      </c>
      <c r="C129" s="17" t="s">
        <v>172</v>
      </c>
      <c r="D129" s="17"/>
      <c r="E129" s="17">
        <v>1</v>
      </c>
      <c r="F129" s="17"/>
      <c r="G129" s="7" t="s">
        <v>52</v>
      </c>
      <c r="H129" s="7" t="str">
        <f t="shared" si="85"/>
        <v>-</v>
      </c>
      <c r="I129" s="8" t="str">
        <f t="shared" si="83"/>
        <v>X</v>
      </c>
      <c r="J129" s="5" t="str">
        <f>IF(B129="R","X",IF(G129="Exclude","X","-"))</f>
        <v>X</v>
      </c>
      <c r="K129" s="6" t="str">
        <f t="shared" si="51"/>
        <v>x</v>
      </c>
      <c r="L129" s="6" t="str">
        <f>IF(G129="Exclude","X",IF(G129="Exclude","X",IF(H129="YesNo","X",IF(H129="YesNo","X",IF(B129="R","X","-")))))</f>
        <v>X</v>
      </c>
      <c r="M129" s="28" t="str">
        <f t="shared" si="84"/>
        <v>X</v>
      </c>
      <c r="N129" s="26" t="str">
        <f>IF(G129="Exclude","X",IF(H129="YesNo", "X", IF(B129="R","X","-")))</f>
        <v>X</v>
      </c>
      <c r="O129" s="8" t="str">
        <f>IF(G129="Exclude","X",IF(G129="Exclude","X",IF(H129="YesNo","X",IF(H129="YesNo","X",IF(B129="R","X","-")))))</f>
        <v>X</v>
      </c>
      <c r="P129" s="23" t="str">
        <f>IF(G129="Exclude","X",IF(H129="YesNo","X",IF(N129="Meaning-R","X",IF(N129="Behavior only","X",IF(B129="R","X","-")))))</f>
        <v>X</v>
      </c>
      <c r="Q129" s="23" t="str">
        <f>IF(G129="Exclude","X",IF(H129="YesNo","X",IF(N129="Meaning-R","X",IF(N129="Behavior only","X",IF(B129="R","X","-")))))</f>
        <v>X</v>
      </c>
      <c r="R129" s="23" t="str">
        <f>IF(G129="Exclude","X",IF(H129="YesNo","X",IF(N129="Meaning-R","X",IF(N129="Behavior only","X",IF(B129="R","X","-")))))</f>
        <v>X</v>
      </c>
      <c r="S129" s="23" t="str">
        <f>IF(G129="Exclude","X",IF(H129="YesNo","X",IF(N129="Meaning-R","X",IF(N129="Behavior only","X",IF(B129="R","X","-")))))</f>
        <v>X</v>
      </c>
      <c r="T129" s="9" t="str">
        <f>IF(G129="Exclude","X",IF(H129="YesNo","X",IF(N129="Literacy-R","X",IF(N129="Behavior only","X",IF(B129="R","X","-")))))</f>
        <v>X</v>
      </c>
      <c r="U129" s="9" t="str">
        <f>IF(G129="Exclude","X",IF(H129="YesNo","X",IF(N129="Literacy-R","X",IF(N129="Behavior only","X",IF(B129="R","X","-")))))</f>
        <v>X</v>
      </c>
      <c r="V129" s="9" t="str">
        <f>IF(G129="Exclude","X",IF(H129="YesNo","X",IF(N129="Literacy-R","X",IF(N129="Behavior only","X",IF(B129="R","X","-")))))</f>
        <v>X</v>
      </c>
      <c r="W129" s="9" t="str">
        <f>IF(G129="Exclude","X",IF(H129="YesNo","X",IF(N129="Literacy-R","X",IF(N129="Behavior only","X",IF(B129="R","X","-")))))</f>
        <v>X</v>
      </c>
      <c r="X129" s="9" t="str">
        <f>IF(G129="Exclude","X",IF(H129="YesNo","X",IF(N129="Literacy-R","X",IF(N129="Behavior only","X",IF(B129="R","X","-")))))</f>
        <v>X</v>
      </c>
      <c r="AA129" s="9" t="str">
        <f>IF(G129="Exclude","X",IF(H129="YesNo","X",IF(N129="Literacy-R","X",IF(N129="Behavior only","X",IF(B129="R","X","-")))))</f>
        <v>X</v>
      </c>
      <c r="AB129" s="9" t="str">
        <f>IF(G129="Exclude","X",IF(H129="YesNo","X",IF(N129="Literacy-R","X",IF(N129="Behavior only","X",IF(B129="R","X","-")))))</f>
        <v>X</v>
      </c>
      <c r="AD129" s="9" t="str">
        <f>IF(G129="Exclude","X",IF(H129="YesNo","X",IF(N129="Literacy-R","X",IF(N129="Behavior only","X",IF(B129="R","X","-")))))</f>
        <v>X</v>
      </c>
      <c r="AE129" s="9" t="str">
        <f>IF(G129="Exclude","X",IF(H129="YesNo","X",IF(N129="Literacy-R","X",IF(N129="Behavior only","X",IF(B129="R","X","-")))))</f>
        <v>X</v>
      </c>
      <c r="AF129" s="9" t="str">
        <f>IF(G129="Exclude","X",IF(H129="YesNo","X",IF(N129="Literacy-R","X",IF(N129="Behavior only","X",IF(B129="R","X","-")))))</f>
        <v>X</v>
      </c>
    </row>
    <row r="130" spans="1:32" x14ac:dyDescent="0.25">
      <c r="A130" s="16">
        <v>130</v>
      </c>
      <c r="B130" s="16" t="s">
        <v>63</v>
      </c>
      <c r="C130" s="17" t="s">
        <v>173</v>
      </c>
      <c r="D130" s="17"/>
      <c r="E130" s="17">
        <v>1</v>
      </c>
      <c r="F130" s="17"/>
      <c r="G130" s="7" t="str">
        <f t="shared" ref="G130:G176" si="86">IF(B130="R","X","-")</f>
        <v>-</v>
      </c>
      <c r="H130" s="7" t="str">
        <f t="shared" si="85"/>
        <v>-</v>
      </c>
      <c r="I130" s="8" t="str">
        <f t="shared" si="83"/>
        <v>Comment</v>
      </c>
      <c r="J130" s="5" t="str">
        <f>IF(B130="R","X",IF(G130="Exclude","X","-"))</f>
        <v>-</v>
      </c>
      <c r="K130" s="6" t="str">
        <f t="shared" ref="K130:K193" si="87">IF((AND(B130="C", I130="Question")), 1, "x")</f>
        <v>x</v>
      </c>
      <c r="L130" s="6" t="str">
        <f>IF(G130="Exclude","X",IF(G130="Exclude","X",IF(H130="YesNo","X",IF(H130="YesNo","X",IF(B130="R","X","-")))))</f>
        <v>-</v>
      </c>
      <c r="M130" s="28" t="str">
        <f t="shared" si="84"/>
        <v>X</v>
      </c>
      <c r="N130" s="26" t="s">
        <v>62</v>
      </c>
      <c r="O130" s="8" t="str">
        <f>IF(G130="Exclude","X",IF(G130="Exclude","X",IF(H130="YesNo","X",IF(H130="YesNo","X",IF(B130="R","X","-")))))</f>
        <v>-</v>
      </c>
      <c r="P130" s="23" t="str">
        <f>IF(G130="Exclude","X",IF(H130="YesNo","X",IF(N130="Meaning-R","X",IF(N130="Behavior only","X",IF(B130="R","X","-")))))</f>
        <v>X</v>
      </c>
      <c r="Q130" s="23" t="str">
        <f>IF(G130="Exclude","X",IF(H130="YesNo","X",IF(N130="Meaning-R","X",IF(N130="Behavior only","X",IF(B130="R","X","-")))))</f>
        <v>X</v>
      </c>
      <c r="R130" s="23" t="str">
        <f>IF(G130="Exclude","X",IF(H130="YesNo","X",IF(N130="Meaning-R","X",IF(N130="Behavior only","X",IF(B130="R","X","-")))))</f>
        <v>X</v>
      </c>
      <c r="S130" s="23" t="str">
        <f>IF(G130="Exclude","X",IF(H130="YesNo","X",IF(N130="Meaning-R","X",IF(N130="Behavior only","X",IF(B130="R","X","-")))))</f>
        <v>X</v>
      </c>
      <c r="T130" s="9" t="str">
        <f>IF(G130="Exclude","X",IF(H130="YesNo","X",IF(N130="Literacy-R","X",IF(N130="Behavior only","X",IF(B130="R","X","-")))))</f>
        <v>X</v>
      </c>
      <c r="U130" s="9" t="str">
        <f>IF(G130="Exclude","X",IF(H130="YesNo","X",IF(N130="Literacy-R","X",IF(N130="Behavior only","X",IF(B130="R","X","-")))))</f>
        <v>X</v>
      </c>
      <c r="V130" s="9" t="str">
        <f>IF(G130="Exclude","X",IF(H130="YesNo","X",IF(N130="Literacy-R","X",IF(N130="Behavior only","X",IF(B130="R","X","-")))))</f>
        <v>X</v>
      </c>
      <c r="W130" s="9" t="str">
        <f>IF(G130="Exclude","X",IF(H130="YesNo","X",IF(N130="Literacy-R","X",IF(N130="Behavior only","X",IF(B130="R","X","-")))))</f>
        <v>X</v>
      </c>
      <c r="X130" s="9" t="str">
        <f>IF(G130="Exclude","X",IF(H130="YesNo","X",IF(N130="Literacy-R","X",IF(N130="Behavior only","X",IF(B130="R","X","-")))))</f>
        <v>X</v>
      </c>
      <c r="AA130" s="9" t="str">
        <f>IF(G130="Exclude","X",IF(H130="YesNo","X",IF(N130="Literacy-R","X",IF(N130="Behavior only","X",IF(B130="R","X","-")))))</f>
        <v>X</v>
      </c>
      <c r="AB130" s="9" t="str">
        <f>IF(G130="Exclude","X",IF(H130="YesNo","X",IF(N130="Literacy-R","X",IF(N130="Behavior only","X",IF(B130="R","X","-")))))</f>
        <v>X</v>
      </c>
      <c r="AD130" s="9" t="str">
        <f>IF(G130="Exclude","X",IF(H130="YesNo","X",IF(N130="Literacy-R","X",IF(N130="Behavior only","X",IF(B130="R","X","-")))))</f>
        <v>X</v>
      </c>
      <c r="AE130" s="9" t="str">
        <f>IF(G130="Exclude","X",IF(H130="YesNo","X",IF(N130="Literacy-R","X",IF(N130="Behavior only","X",IF(B130="R","X","-")))))</f>
        <v>X</v>
      </c>
      <c r="AF130" s="9" t="str">
        <f>IF(G130="Exclude","X",IF(H130="YesNo","X",IF(N130="Literacy-R","X",IF(N130="Behavior only","X",IF(B130="R","X","-")))))</f>
        <v>X</v>
      </c>
    </row>
    <row r="131" spans="1:32" ht="30" x14ac:dyDescent="0.25">
      <c r="A131" s="16">
        <v>131</v>
      </c>
      <c r="B131" s="16" t="s">
        <v>68</v>
      </c>
      <c r="C131" s="19" t="s">
        <v>174</v>
      </c>
      <c r="D131" s="19"/>
      <c r="E131" s="17">
        <v>1</v>
      </c>
      <c r="F131" s="19"/>
      <c r="G131" s="7" t="str">
        <f t="shared" si="86"/>
        <v>X</v>
      </c>
      <c r="H131" s="7" t="str">
        <f t="shared" si="85"/>
        <v>X</v>
      </c>
      <c r="I131" s="8" t="str">
        <f t="shared" si="83"/>
        <v>X</v>
      </c>
      <c r="J131" s="5" t="str">
        <f>IF(B131="R","X",IF(G131="Exclude","X","-"))</f>
        <v>X</v>
      </c>
      <c r="K131" s="6" t="str">
        <f t="shared" si="87"/>
        <v>x</v>
      </c>
      <c r="L131" s="6" t="str">
        <f>IF(G131="Exclude","X",IF(G131="Exclude","X",IF(H131="YesNo","X",IF(H131="YesNo","X",IF(B131="R","X","-")))))</f>
        <v>X</v>
      </c>
      <c r="M131" s="28" t="str">
        <f t="shared" si="84"/>
        <v>X</v>
      </c>
      <c r="N131" s="26" t="str">
        <f>IF(G131="Exclude","X",IF(H131="YesNo", "X", IF(B131="R","X","-")))</f>
        <v>X</v>
      </c>
      <c r="O131" s="8" t="str">
        <f>IF(G131="Exclude","X",IF(G131="Exclude","X",IF(H131="YesNo","X",IF(H131="YesNo","X",IF(B131="R","X","-")))))</f>
        <v>X</v>
      </c>
      <c r="P131" s="23" t="str">
        <f>IF(G131="Exclude","X",IF(H131="YesNo","X",IF(N131="Meaning-R","X",IF(N131="Behavior only","X",IF(B131="R","X","-")))))</f>
        <v>X</v>
      </c>
      <c r="Q131" s="23" t="str">
        <f>IF(G131="Exclude","X",IF(H131="YesNo","X",IF(N131="Meaning-R","X",IF(N131="Behavior only","X",IF(B131="R","X","-")))))</f>
        <v>X</v>
      </c>
      <c r="R131" s="23" t="str">
        <f>IF(G131="Exclude","X",IF(H131="YesNo","X",IF(N131="Meaning-R","X",IF(N131="Behavior only","X",IF(B131="R","X","-")))))</f>
        <v>X</v>
      </c>
      <c r="S131" s="23" t="str">
        <f>IF(G131="Exclude","X",IF(H131="YesNo","X",IF(N131="Meaning-R","X",IF(N131="Behavior only","X",IF(B131="R","X","-")))))</f>
        <v>X</v>
      </c>
      <c r="T131" s="9" t="str">
        <f>IF(G131="Exclude","X",IF(H131="YesNo","X",IF(N131="Literacy-R","X",IF(N131="Behavior only","X",IF(B131="R","X","-")))))</f>
        <v>X</v>
      </c>
      <c r="U131" s="9" t="str">
        <f>IF(G131="Exclude","X",IF(H131="YesNo","X",IF(N131="Literacy-R","X",IF(N131="Behavior only","X",IF(B131="R","X","-")))))</f>
        <v>X</v>
      </c>
      <c r="V131" s="9" t="str">
        <f>IF(G131="Exclude","X",IF(H131="YesNo","X",IF(N131="Literacy-R","X",IF(N131="Behavior only","X",IF(B131="R","X","-")))))</f>
        <v>X</v>
      </c>
      <c r="W131" s="9" t="str">
        <f>IF(G131="Exclude","X",IF(H131="YesNo","X",IF(N131="Literacy-R","X",IF(N131="Behavior only","X",IF(B131="R","X","-")))))</f>
        <v>X</v>
      </c>
      <c r="X131" s="9" t="str">
        <f>IF(G131="Exclude","X",IF(H131="YesNo","X",IF(N131="Literacy-R","X",IF(N131="Behavior only","X",IF(B131="R","X","-")))))</f>
        <v>X</v>
      </c>
      <c r="AA131" s="9" t="str">
        <f>IF(G131="Exclude","X",IF(H131="YesNo","X",IF(N131="Literacy-R","X",IF(N131="Behavior only","X",IF(B131="R","X","-")))))</f>
        <v>X</v>
      </c>
      <c r="AB131" s="9" t="str">
        <f>IF(G131="Exclude","X",IF(H131="YesNo","X",IF(N131="Literacy-R","X",IF(N131="Behavior only","X",IF(B131="R","X","-")))))</f>
        <v>X</v>
      </c>
      <c r="AD131" s="9" t="str">
        <f>IF(G131="Exclude","X",IF(H131="YesNo","X",IF(N131="Literacy-R","X",IF(N131="Behavior only","X",IF(B131="R","X","-")))))</f>
        <v>X</v>
      </c>
      <c r="AE131" s="9" t="str">
        <f>IF(G131="Exclude","X",IF(H131="YesNo","X",IF(N131="Literacy-R","X",IF(N131="Behavior only","X",IF(B131="R","X","-")))))</f>
        <v>X</v>
      </c>
      <c r="AF131" s="9" t="str">
        <f>IF(G131="Exclude","X",IF(H131="YesNo","X",IF(N131="Literacy-R","X",IF(N131="Behavior only","X",IF(B131="R","X","-")))))</f>
        <v>X</v>
      </c>
    </row>
    <row r="132" spans="1:32" x14ac:dyDescent="0.25">
      <c r="A132" s="16">
        <v>132</v>
      </c>
      <c r="B132" s="16" t="s">
        <v>63</v>
      </c>
      <c r="C132" s="17" t="s">
        <v>250</v>
      </c>
      <c r="D132" s="17"/>
      <c r="E132" s="17">
        <v>1</v>
      </c>
      <c r="F132" s="17"/>
      <c r="G132" s="7" t="str">
        <f t="shared" si="86"/>
        <v>-</v>
      </c>
      <c r="H132" s="7" t="str">
        <f t="shared" si="85"/>
        <v>-</v>
      </c>
      <c r="I132" s="8" t="s">
        <v>51</v>
      </c>
      <c r="J132" s="5" t="str">
        <f>IF(B132="R","X",IF(G132="Exclude","X","-"))</f>
        <v>-</v>
      </c>
      <c r="K132" s="6" t="str">
        <f t="shared" si="87"/>
        <v>x</v>
      </c>
      <c r="L132" s="6" t="str">
        <f>IF(G132="Exclude","X",IF(G132="Exclude","X",IF(H132="YesNo","X",IF(H132="YesNo","X",IF(B132="R","X","-")))))</f>
        <v>-</v>
      </c>
      <c r="M132" s="28" t="s">
        <v>236</v>
      </c>
      <c r="N132" s="26" t="s">
        <v>62</v>
      </c>
      <c r="O132" s="8">
        <v>1</v>
      </c>
      <c r="P132" s="23" t="str">
        <f>IF(G132="Exclude","X",IF(H132="YesNo","X",IF(N132="Meaning-R","X",IF(N132="Behavior only","X",IF(B132="R","X","-")))))</f>
        <v>X</v>
      </c>
      <c r="Q132" s="23" t="str">
        <f>IF(G132="Exclude","X",IF(H132="YesNo","X",IF(N132="Meaning-R","X",IF(N132="Behavior only","X",IF(B132="R","X","-")))))</f>
        <v>X</v>
      </c>
      <c r="R132" s="23" t="str">
        <f>IF(G132="Exclude","X",IF(H132="YesNo","X",IF(N132="Meaning-R","X",IF(N132="Behavior only","X",IF(B132="R","X","-")))))</f>
        <v>X</v>
      </c>
      <c r="S132" s="23" t="str">
        <f>IF(G132="Exclude","X",IF(H132="YesNo","X",IF(N132="Meaning-R","X",IF(N132="Behavior only","X",IF(B132="R","X","-")))))</f>
        <v>X</v>
      </c>
      <c r="T132" s="9" t="str">
        <f>IF(G132="Exclude","X",IF(H132="YesNo","X",IF(N132="Literacy-R","X",IF(N132="Behavior only","X",IF(B132="R","X","-")))))</f>
        <v>X</v>
      </c>
      <c r="U132" s="9" t="str">
        <f>IF(G132="Exclude","X",IF(H132="YesNo","X",IF(N132="Literacy-R","X",IF(N132="Behavior only","X",IF(B132="R","X","-")))))</f>
        <v>X</v>
      </c>
      <c r="V132" s="9" t="str">
        <f>IF(G132="Exclude","X",IF(H132="YesNo","X",IF(N132="Literacy-R","X",IF(N132="Behavior only","X",IF(B132="R","X","-")))))</f>
        <v>X</v>
      </c>
      <c r="W132" s="9" t="str">
        <f>IF(G132="Exclude","X",IF(H132="YesNo","X",IF(N132="Literacy-R","X",IF(N132="Behavior only","X",IF(B132="R","X","-")))))</f>
        <v>X</v>
      </c>
      <c r="X132" s="9" t="str">
        <f>IF(G132="Exclude","X",IF(H132="YesNo","X",IF(N132="Literacy-R","X",IF(N132="Behavior only","X",IF(B132="R","X","-")))))</f>
        <v>X</v>
      </c>
      <c r="AA132" s="9" t="str">
        <f>IF(G132="Exclude","X",IF(H132="YesNo","X",IF(N132="Literacy-R","X",IF(N132="Behavior only","X",IF(B132="R","X","-")))))</f>
        <v>X</v>
      </c>
      <c r="AB132" s="9" t="str">
        <f>IF(G132="Exclude","X",IF(H132="YesNo","X",IF(N132="Literacy-R","X",IF(N132="Behavior only","X",IF(B132="R","X","-")))))</f>
        <v>X</v>
      </c>
      <c r="AD132" s="9" t="str">
        <f>IF(G132="Exclude","X",IF(H132="YesNo","X",IF(N132="Literacy-R","X",IF(N132="Behavior only","X",IF(B132="R","X","-")))))</f>
        <v>X</v>
      </c>
      <c r="AE132" s="9" t="str">
        <f>IF(G132="Exclude","X",IF(H132="YesNo","X",IF(N132="Literacy-R","X",IF(N132="Behavior only","X",IF(B132="R","X","-")))))</f>
        <v>X</v>
      </c>
      <c r="AF132" s="9" t="str">
        <f>IF(G132="Exclude","X",IF(H132="YesNo","X",IF(N132="Literacy-R","X",IF(N132="Behavior only","X",IF(B132="R","X","-")))))</f>
        <v>X</v>
      </c>
    </row>
    <row r="133" spans="1:32" x14ac:dyDescent="0.25">
      <c r="A133" s="16">
        <v>133</v>
      </c>
      <c r="B133" s="16" t="s">
        <v>65</v>
      </c>
      <c r="C133" s="17" t="s">
        <v>66</v>
      </c>
      <c r="D133" s="17"/>
      <c r="E133" s="17">
        <v>1</v>
      </c>
      <c r="F133" s="17"/>
      <c r="G133" s="7" t="str">
        <f t="shared" si="86"/>
        <v>-</v>
      </c>
      <c r="H133" s="7" t="s">
        <v>53</v>
      </c>
      <c r="I133" s="8" t="str">
        <f>IF(B133="R","X",IF(G133="1","Exclude",IF(G133="Exclude","X",IF(H133="YesNo","X",IF(H133="YesNo","X",IF(B133="T","Comment",IF(B133="C","Comment",IF(B133="CS","Comment", "Required"))))))))</f>
        <v>X</v>
      </c>
      <c r="J133" s="5" t="s">
        <v>21</v>
      </c>
      <c r="K133" s="6" t="str">
        <f t="shared" si="87"/>
        <v>x</v>
      </c>
      <c r="M133" s="28" t="str">
        <f>IF(B133="C", "X", IF(B133="CS","X", IF(I133="Question","Required","X")))</f>
        <v>X</v>
      </c>
      <c r="N133" s="26" t="str">
        <f>IF(G133="Exclude","X",IF(H133="YesNo", "X", IF(B133="R","X","-")))</f>
        <v>X</v>
      </c>
    </row>
    <row r="134" spans="1:32" x14ac:dyDescent="0.25">
      <c r="A134" s="16">
        <v>134</v>
      </c>
      <c r="B134" s="16" t="s">
        <v>63</v>
      </c>
      <c r="C134" s="17" t="s">
        <v>142</v>
      </c>
      <c r="D134" s="17"/>
      <c r="E134" s="17">
        <v>1</v>
      </c>
      <c r="F134" s="17"/>
      <c r="G134" s="7" t="str">
        <f t="shared" si="86"/>
        <v>-</v>
      </c>
      <c r="H134" s="7" t="s">
        <v>53</v>
      </c>
      <c r="I134" s="8" t="str">
        <f>IF(B134="R","X",IF(G134="1","Exclude",IF(G134="Exclude","X",IF(H134="YesNo","X",IF(H134="YesNo","X",IF(B134="T","Comment",IF(B134="C","Comment",IF(B134="CS","Comment", "Required"))))))))</f>
        <v>X</v>
      </c>
      <c r="J134" s="5" t="s">
        <v>21</v>
      </c>
      <c r="K134" s="6" t="str">
        <f t="shared" si="87"/>
        <v>x</v>
      </c>
      <c r="L134" s="6" t="str">
        <f t="shared" ref="L134:L140" si="88">IF(G134="Exclude","X",IF(G134="Exclude","X",IF(H134="YesNo","X",IF(H134="YesNo","X",IF(B134="R","X","-")))))</f>
        <v>X</v>
      </c>
      <c r="M134" s="28" t="str">
        <f>IF(B134="C", "X", IF(B134="CS","X", IF(I134="Question","Required","X")))</f>
        <v>X</v>
      </c>
      <c r="N134" s="26" t="str">
        <f>IF(G134="Exclude","X",IF(H134="YesNo", "X", IF(B134="R","X","-")))</f>
        <v>X</v>
      </c>
      <c r="O134" s="8" t="str">
        <f t="shared" ref="O134:O140" si="89">IF(G134="Exclude","X",IF(G134="Exclude","X",IF(H134="YesNo","X",IF(H134="YesNo","X",IF(B134="R","X","-")))))</f>
        <v>X</v>
      </c>
      <c r="P134" s="23" t="str">
        <f t="shared" ref="P134:P140" si="90">IF(G134="Exclude","X",IF(H134="YesNo","X",IF(N134="Meaning-R","X",IF(N134="Behavior only","X",IF(B134="R","X","-")))))</f>
        <v>X</v>
      </c>
      <c r="Q134" s="23" t="str">
        <f t="shared" ref="Q134:Q140" si="91">IF(G134="Exclude","X",IF(H134="YesNo","X",IF(N134="Meaning-R","X",IF(N134="Behavior only","X",IF(B134="R","X","-")))))</f>
        <v>X</v>
      </c>
      <c r="R134" s="23" t="str">
        <f t="shared" ref="R134:R140" si="92">IF(G134="Exclude","X",IF(H134="YesNo","X",IF(N134="Meaning-R","X",IF(N134="Behavior only","X",IF(B134="R","X","-")))))</f>
        <v>X</v>
      </c>
      <c r="S134" s="23" t="str">
        <f t="shared" ref="S134:S140" si="93">IF(G134="Exclude","X",IF(H134="YesNo","X",IF(N134="Meaning-R","X",IF(N134="Behavior only","X",IF(B134="R","X","-")))))</f>
        <v>X</v>
      </c>
      <c r="T134" s="9" t="str">
        <f t="shared" ref="T134:T139" si="94">IF(G134="Exclude","X",IF(H134="YesNo","X",IF(N134="Literacy-R","X",IF(N134="Behavior only","X",IF(B134="R","X","-")))))</f>
        <v>X</v>
      </c>
      <c r="U134" s="9" t="str">
        <f>IF(G134="Exclude","X",IF(H134="YesNo","X",IF(N134="Literacy-R","X",IF(N134="Behavior only","X",IF(B134="R","X","-")))))</f>
        <v>X</v>
      </c>
      <c r="V134" s="9" t="str">
        <f>IF(G134="Exclude","X",IF(H134="YesNo","X",IF(N134="Literacy-R","X",IF(N134="Behavior only","X",IF(B134="R","X","-")))))</f>
        <v>X</v>
      </c>
      <c r="W134" s="9" t="str">
        <f t="shared" ref="W134:W140" si="95">IF(G134="Exclude","X",IF(H134="YesNo","X",IF(N134="Literacy-R","X",IF(N134="Behavior only","X",IF(B134="R","X","-")))))</f>
        <v>X</v>
      </c>
      <c r="X134" s="9" t="str">
        <f t="shared" ref="X134:X140" si="96">IF(G134="Exclude","X",IF(H134="YesNo","X",IF(N134="Literacy-R","X",IF(N134="Behavior only","X",IF(B134="R","X","-")))))</f>
        <v>X</v>
      </c>
      <c r="AA134" s="9" t="str">
        <f t="shared" ref="AA134:AA140" si="97">IF(G134="Exclude","X",IF(H134="YesNo","X",IF(N134="Literacy-R","X",IF(N134="Behavior only","X",IF(B134="R","X","-")))))</f>
        <v>X</v>
      </c>
      <c r="AB134" s="9" t="str">
        <f t="shared" ref="AB134:AB140" si="98">IF(G134="Exclude","X",IF(H134="YesNo","X",IF(N134="Literacy-R","X",IF(N134="Behavior only","X",IF(B134="R","X","-")))))</f>
        <v>X</v>
      </c>
      <c r="AD134" s="9" t="str">
        <f t="shared" ref="AD134:AD140" si="99">IF(G134="Exclude","X",IF(H134="YesNo","X",IF(N134="Literacy-R","X",IF(N134="Behavior only","X",IF(B134="R","X","-")))))</f>
        <v>X</v>
      </c>
      <c r="AE134" s="9" t="str">
        <f>IF(G134="Exclude","X",IF(H134="YesNo","X",IF(N134="Literacy-R","X",IF(N134="Behavior only","X",IF(B134="R","X","-")))))</f>
        <v>X</v>
      </c>
      <c r="AF134" s="9" t="str">
        <f t="shared" ref="AF134:AF140" si="100">IF(G134="Exclude","X",IF(H134="YesNo","X",IF(N134="Literacy-R","X",IF(N134="Behavior only","X",IF(B134="R","X","-")))))</f>
        <v>X</v>
      </c>
    </row>
    <row r="135" spans="1:32" ht="105" x14ac:dyDescent="0.25">
      <c r="A135" s="16">
        <v>135</v>
      </c>
      <c r="B135" s="16" t="s">
        <v>68</v>
      </c>
      <c r="C135" s="17" t="s">
        <v>175</v>
      </c>
      <c r="D135" s="17"/>
      <c r="E135" s="17">
        <v>1</v>
      </c>
      <c r="F135" s="17"/>
      <c r="G135" s="7" t="str">
        <f t="shared" si="86"/>
        <v>X</v>
      </c>
      <c r="H135" s="7" t="str">
        <f>IF(B135="R","X","-")</f>
        <v>X</v>
      </c>
      <c r="I135" s="8" t="str">
        <f>IF(B135="R","X",IF(G135="1","Exclude",IF(G135="Exclude","X",IF(H135="YesNo","X",IF(H135="YesNo","X",IF(B135="T","Comment",IF(B135="C","Comment",IF(B135="CS","Comment", "Required"))))))))</f>
        <v>X</v>
      </c>
      <c r="J135" s="5" t="str">
        <f t="shared" ref="J135:J140" si="101">IF(B135="R","X",IF(G135="Exclude","X","-"))</f>
        <v>X</v>
      </c>
      <c r="K135" s="6" t="str">
        <f t="shared" si="87"/>
        <v>x</v>
      </c>
      <c r="L135" s="6" t="str">
        <f t="shared" si="88"/>
        <v>X</v>
      </c>
      <c r="M135" s="28" t="str">
        <f>IF(B135="C", "X", IF(B135="CS","X", IF(I135="Question","Required","X")))</f>
        <v>X</v>
      </c>
      <c r="N135" s="26" t="str">
        <f>IF(G135="Exclude","X",IF(H135="YesNo", "X", IF(B135="R","X","-")))</f>
        <v>X</v>
      </c>
      <c r="O135" s="8" t="str">
        <f t="shared" si="89"/>
        <v>X</v>
      </c>
      <c r="P135" s="23" t="str">
        <f t="shared" si="90"/>
        <v>X</v>
      </c>
      <c r="Q135" s="23" t="str">
        <f t="shared" si="91"/>
        <v>X</v>
      </c>
      <c r="R135" s="23" t="str">
        <f t="shared" si="92"/>
        <v>X</v>
      </c>
      <c r="S135" s="23" t="str">
        <f t="shared" si="93"/>
        <v>X</v>
      </c>
      <c r="T135" s="9" t="str">
        <f t="shared" si="94"/>
        <v>X</v>
      </c>
      <c r="U135" s="9" t="str">
        <f>IF(G135="Exclude","X",IF(H135="YesNo","X",IF(N135="Literacy-R","X",IF(N135="Behavior only","X",IF(B135="R","X","-")))))</f>
        <v>X</v>
      </c>
      <c r="V135" s="9" t="str">
        <f>IF(G135="Exclude","X",IF(H135="YesNo","X",IF(N135="Literacy-R","X",IF(N135="Behavior only","X",IF(B135="R","X","-")))))</f>
        <v>X</v>
      </c>
      <c r="W135" s="9" t="str">
        <f t="shared" si="95"/>
        <v>X</v>
      </c>
      <c r="X135" s="9" t="str">
        <f t="shared" si="96"/>
        <v>X</v>
      </c>
      <c r="AA135" s="9" t="str">
        <f t="shared" si="97"/>
        <v>X</v>
      </c>
      <c r="AB135" s="9" t="str">
        <f t="shared" si="98"/>
        <v>X</v>
      </c>
      <c r="AD135" s="9" t="str">
        <f t="shared" si="99"/>
        <v>X</v>
      </c>
      <c r="AE135" s="9" t="str">
        <f>IF(G135="Exclude","X",IF(H135="YesNo","X",IF(N135="Literacy-R","X",IF(N135="Behavior only","X",IF(B135="R","X","-")))))</f>
        <v>X</v>
      </c>
      <c r="AF135" s="9" t="str">
        <f t="shared" si="100"/>
        <v>X</v>
      </c>
    </row>
    <row r="136" spans="1:32" x14ac:dyDescent="0.25">
      <c r="A136" s="16">
        <v>136</v>
      </c>
      <c r="B136" s="16" t="s">
        <v>63</v>
      </c>
      <c r="C136" s="17" t="s">
        <v>176</v>
      </c>
      <c r="D136" s="17"/>
      <c r="E136" s="17">
        <v>1</v>
      </c>
      <c r="F136" s="17"/>
      <c r="G136" s="7" t="str">
        <f t="shared" si="86"/>
        <v>-</v>
      </c>
      <c r="H136" s="7" t="s">
        <v>53</v>
      </c>
      <c r="I136" s="8" t="str">
        <f>IF(B136="R","X",IF(G136="1","Exclude",IF(G136="Exclude","X",IF(H136="YesNo","X",IF(H136="YesNo","X",IF(B136="T","Comment",IF(B136="C","Comment",IF(B136="CS","Comment", "Required"))))))))</f>
        <v>X</v>
      </c>
      <c r="J136" s="5" t="str">
        <f t="shared" si="101"/>
        <v>-</v>
      </c>
      <c r="K136" s="6" t="str">
        <f t="shared" si="87"/>
        <v>x</v>
      </c>
      <c r="L136" s="6" t="str">
        <f t="shared" si="88"/>
        <v>X</v>
      </c>
      <c r="M136" s="28" t="str">
        <f>IF(B136="C", "X", IF(B136="CS","X", IF(I136="Question","Required","X")))</f>
        <v>X</v>
      </c>
      <c r="N136" s="26" t="str">
        <f>IF(G136="Exclude","X",IF(H136="YesNo", "X", IF(B136="R","X","-")))</f>
        <v>X</v>
      </c>
      <c r="O136" s="8" t="str">
        <f t="shared" si="89"/>
        <v>X</v>
      </c>
      <c r="P136" s="23" t="str">
        <f t="shared" si="90"/>
        <v>X</v>
      </c>
      <c r="Q136" s="23" t="str">
        <f t="shared" si="91"/>
        <v>X</v>
      </c>
      <c r="R136" s="23" t="str">
        <f t="shared" si="92"/>
        <v>X</v>
      </c>
      <c r="S136" s="23" t="str">
        <f t="shared" si="93"/>
        <v>X</v>
      </c>
      <c r="T136" s="9" t="str">
        <f t="shared" si="94"/>
        <v>X</v>
      </c>
      <c r="U136" s="9" t="str">
        <f>IF(G136="Exclude","X",IF(H136="YesNo","X",IF(N136="Literacy-R","X",IF(N136="Behavior only","X",IF(B136="R","X","-")))))</f>
        <v>X</v>
      </c>
      <c r="V136" s="9" t="str">
        <f>IF(G136="Exclude","X",IF(H136="YesNo","X",IF(N136="Literacy-R","X",IF(N136="Behavior only","X",IF(B136="R","X","-")))))</f>
        <v>X</v>
      </c>
      <c r="W136" s="9" t="str">
        <f t="shared" si="95"/>
        <v>X</v>
      </c>
      <c r="X136" s="9" t="str">
        <f t="shared" si="96"/>
        <v>X</v>
      </c>
      <c r="AA136" s="9" t="str">
        <f t="shared" si="97"/>
        <v>X</v>
      </c>
      <c r="AB136" s="9" t="str">
        <f t="shared" si="98"/>
        <v>X</v>
      </c>
      <c r="AD136" s="9" t="str">
        <f t="shared" si="99"/>
        <v>X</v>
      </c>
      <c r="AE136" s="9" t="str">
        <f>IF(G136="Exclude","X",IF(H136="YesNo","X",IF(N136="Literacy-R","X",IF(N136="Behavior only","X",IF(B136="R","X","-")))))</f>
        <v>X</v>
      </c>
      <c r="AF136" s="9" t="str">
        <f t="shared" si="100"/>
        <v>X</v>
      </c>
    </row>
    <row r="137" spans="1:32" ht="135" x14ac:dyDescent="0.25">
      <c r="A137" s="16">
        <v>137</v>
      </c>
      <c r="B137" s="16" t="s">
        <v>68</v>
      </c>
      <c r="C137" s="17" t="s">
        <v>177</v>
      </c>
      <c r="D137" s="17"/>
      <c r="E137" s="17">
        <v>1</v>
      </c>
      <c r="F137" s="17"/>
      <c r="G137" s="7" t="str">
        <f t="shared" si="86"/>
        <v>X</v>
      </c>
      <c r="H137" s="7" t="str">
        <f t="shared" ref="H137:H146" si="102">IF(B137="R","X","-")</f>
        <v>X</v>
      </c>
      <c r="I137" s="8" t="str">
        <f>IF(B137="R","X",IF(G137="1","Exclude",IF(G137="Exclude","X",IF(H137="YesNo","X",IF(H137="YesNo","X",IF(B137="T","Comment",IF(B137="C","Comment",IF(B137="CS","Comment", "Required"))))))))</f>
        <v>X</v>
      </c>
      <c r="J137" s="5" t="str">
        <f t="shared" si="101"/>
        <v>X</v>
      </c>
      <c r="K137" s="6" t="str">
        <f t="shared" si="87"/>
        <v>x</v>
      </c>
      <c r="L137" s="6" t="str">
        <f t="shared" si="88"/>
        <v>X</v>
      </c>
      <c r="M137" s="28" t="str">
        <f>IF(B137="C", "X", IF(B137="CS","X", IF(I137="Question","Required","X")))</f>
        <v>X</v>
      </c>
      <c r="N137" s="26" t="str">
        <f>IF(G137="Exclude","X",IF(H137="YesNo", "X", IF(B137="R","X","-")))</f>
        <v>X</v>
      </c>
      <c r="O137" s="8" t="str">
        <f t="shared" si="89"/>
        <v>X</v>
      </c>
      <c r="P137" s="23" t="str">
        <f t="shared" si="90"/>
        <v>X</v>
      </c>
      <c r="Q137" s="23" t="str">
        <f t="shared" si="91"/>
        <v>X</v>
      </c>
      <c r="R137" s="23" t="str">
        <f t="shared" si="92"/>
        <v>X</v>
      </c>
      <c r="S137" s="23" t="str">
        <f t="shared" si="93"/>
        <v>X</v>
      </c>
      <c r="T137" s="9" t="str">
        <f t="shared" si="94"/>
        <v>X</v>
      </c>
      <c r="U137" s="9" t="str">
        <f>IF(G137="Exclude","X",IF(H137="YesNo","X",IF(N137="Literacy-R","X",IF(N137="Behavior only","X",IF(B137="R","X","-")))))</f>
        <v>X</v>
      </c>
      <c r="V137" s="9" t="str">
        <f>IF(G137="Exclude","X",IF(H137="YesNo","X",IF(N137="Literacy-R","X",IF(N137="Behavior only","X",IF(B137="R","X","-")))))</f>
        <v>X</v>
      </c>
      <c r="W137" s="9" t="str">
        <f t="shared" si="95"/>
        <v>X</v>
      </c>
      <c r="X137" s="9" t="str">
        <f t="shared" si="96"/>
        <v>X</v>
      </c>
      <c r="AA137" s="9" t="str">
        <f t="shared" si="97"/>
        <v>X</v>
      </c>
      <c r="AB137" s="9" t="str">
        <f t="shared" si="98"/>
        <v>X</v>
      </c>
      <c r="AD137" s="9" t="str">
        <f t="shared" si="99"/>
        <v>X</v>
      </c>
      <c r="AE137" s="9" t="str">
        <f>IF(G137="Exclude","X",IF(H137="YesNo","X",IF(N137="Literacy-R","X",IF(N137="Behavior only","X",IF(B137="R","X","-")))))</f>
        <v>X</v>
      </c>
      <c r="AF137" s="9" t="str">
        <f t="shared" si="100"/>
        <v>X</v>
      </c>
    </row>
    <row r="138" spans="1:32" x14ac:dyDescent="0.25">
      <c r="A138" s="16">
        <v>138</v>
      </c>
      <c r="B138" s="16" t="s">
        <v>63</v>
      </c>
      <c r="C138" s="17" t="s">
        <v>178</v>
      </c>
      <c r="D138" s="17"/>
      <c r="E138" s="17">
        <v>1</v>
      </c>
      <c r="F138" s="17"/>
      <c r="G138" s="7" t="str">
        <f t="shared" si="86"/>
        <v>-</v>
      </c>
      <c r="H138" s="7" t="str">
        <f t="shared" si="102"/>
        <v>-</v>
      </c>
      <c r="I138" s="8" t="s">
        <v>51</v>
      </c>
      <c r="J138" s="5" t="str">
        <f t="shared" si="101"/>
        <v>-</v>
      </c>
      <c r="K138" s="6" t="str">
        <f t="shared" si="87"/>
        <v>x</v>
      </c>
      <c r="L138" s="6" t="str">
        <f t="shared" si="88"/>
        <v>-</v>
      </c>
      <c r="M138" s="28" t="s">
        <v>15</v>
      </c>
      <c r="N138" s="26" t="s">
        <v>59</v>
      </c>
      <c r="O138" s="8" t="str">
        <f t="shared" si="89"/>
        <v>-</v>
      </c>
      <c r="P138" s="23" t="str">
        <f t="shared" si="90"/>
        <v>X</v>
      </c>
      <c r="Q138" s="23" t="str">
        <f t="shared" si="91"/>
        <v>X</v>
      </c>
      <c r="R138" s="23" t="str">
        <f t="shared" si="92"/>
        <v>X</v>
      </c>
      <c r="S138" s="23" t="str">
        <f t="shared" si="93"/>
        <v>X</v>
      </c>
      <c r="T138" s="9" t="str">
        <f t="shared" si="94"/>
        <v>-</v>
      </c>
      <c r="U138" s="9" t="str">
        <f>IF(G138="Exclude","X",IF(H138="YesNo","X",IF(N138="Literacy-R","X",IF(N138="Behavior only","X",IF(B138="R","X","-")))))</f>
        <v>-</v>
      </c>
      <c r="V138" s="9">
        <v>1</v>
      </c>
      <c r="W138" s="9" t="str">
        <f t="shared" si="95"/>
        <v>-</v>
      </c>
      <c r="X138" s="9" t="str">
        <f t="shared" si="96"/>
        <v>-</v>
      </c>
      <c r="AA138" s="9" t="str">
        <f t="shared" si="97"/>
        <v>-</v>
      </c>
      <c r="AB138" s="9" t="str">
        <f t="shared" si="98"/>
        <v>-</v>
      </c>
      <c r="AD138" s="9" t="str">
        <f t="shared" si="99"/>
        <v>-</v>
      </c>
      <c r="AE138" s="9">
        <v>1</v>
      </c>
      <c r="AF138" s="9" t="str">
        <f t="shared" si="100"/>
        <v>-</v>
      </c>
    </row>
    <row r="139" spans="1:32" x14ac:dyDescent="0.25">
      <c r="A139" s="16">
        <v>139</v>
      </c>
      <c r="B139" s="16" t="s">
        <v>63</v>
      </c>
      <c r="C139" s="17" t="s">
        <v>179</v>
      </c>
      <c r="D139" s="17"/>
      <c r="E139" s="17">
        <v>1</v>
      </c>
      <c r="F139" s="17"/>
      <c r="G139" s="7" t="str">
        <f t="shared" si="86"/>
        <v>-</v>
      </c>
      <c r="H139" s="7" t="str">
        <f t="shared" si="102"/>
        <v>-</v>
      </c>
      <c r="I139" s="8" t="str">
        <f>IF(B139="R","X",IF(G139="1","Exclude",IF(G139="Exclude","X",IF(H139="YesNo","X",IF(H139="YesNo","X",IF(B139="T","Comment",IF(B139="C","Comment",IF(B139="CS","Comment", "Required"))))))))</f>
        <v>Comment</v>
      </c>
      <c r="J139" s="5" t="str">
        <f t="shared" si="101"/>
        <v>-</v>
      </c>
      <c r="K139" s="6" t="str">
        <f t="shared" si="87"/>
        <v>x</v>
      </c>
      <c r="L139" s="6" t="str">
        <f t="shared" si="88"/>
        <v>-</v>
      </c>
      <c r="M139" s="28" t="str">
        <f>IF(B139="C", "X", IF(B139="CS","X", IF(I139="Question","Required","X")))</f>
        <v>X</v>
      </c>
      <c r="N139" s="26" t="s">
        <v>59</v>
      </c>
      <c r="O139" s="8" t="str">
        <f t="shared" si="89"/>
        <v>-</v>
      </c>
      <c r="P139" s="23" t="str">
        <f t="shared" si="90"/>
        <v>X</v>
      </c>
      <c r="Q139" s="23" t="str">
        <f t="shared" si="91"/>
        <v>X</v>
      </c>
      <c r="R139" s="23" t="str">
        <f t="shared" si="92"/>
        <v>X</v>
      </c>
      <c r="S139" s="23" t="str">
        <f t="shared" si="93"/>
        <v>X</v>
      </c>
      <c r="T139" s="9" t="str">
        <f t="shared" si="94"/>
        <v>-</v>
      </c>
      <c r="U139" s="9">
        <v>1</v>
      </c>
      <c r="V139" s="9" t="str">
        <f>IF(G139="Exclude","X",IF(H139="YesNo","X",IF(N139="Literacy-R","X",IF(N139="Behavior only","X",IF(B139="R","X","-")))))</f>
        <v>-</v>
      </c>
      <c r="W139" s="9" t="str">
        <f t="shared" si="95"/>
        <v>-</v>
      </c>
      <c r="X139" s="9" t="str">
        <f t="shared" si="96"/>
        <v>-</v>
      </c>
      <c r="AA139" s="9" t="str">
        <f t="shared" si="97"/>
        <v>-</v>
      </c>
      <c r="AB139" s="9" t="str">
        <f t="shared" si="98"/>
        <v>-</v>
      </c>
      <c r="AD139" s="9" t="str">
        <f t="shared" si="99"/>
        <v>-</v>
      </c>
      <c r="AE139" s="9" t="str">
        <f>IF(G139="Exclude","X",IF(H139="YesNo","X",IF(N139="Literacy-R","X",IF(N139="Behavior only","X",IF(B139="R","X","-")))))</f>
        <v>-</v>
      </c>
      <c r="AF139" s="9" t="str">
        <f t="shared" si="100"/>
        <v>-</v>
      </c>
    </row>
    <row r="140" spans="1:32" ht="30" x14ac:dyDescent="0.25">
      <c r="A140" s="16">
        <v>140</v>
      </c>
      <c r="B140" s="16" t="s">
        <v>63</v>
      </c>
      <c r="C140" s="17" t="s">
        <v>180</v>
      </c>
      <c r="D140" s="17"/>
      <c r="E140" s="17">
        <v>1</v>
      </c>
      <c r="F140" s="17"/>
      <c r="G140" s="7" t="str">
        <f t="shared" si="86"/>
        <v>-</v>
      </c>
      <c r="H140" s="7" t="str">
        <f t="shared" si="102"/>
        <v>-</v>
      </c>
      <c r="I140" s="8" t="s">
        <v>51</v>
      </c>
      <c r="J140" s="5" t="str">
        <f t="shared" si="101"/>
        <v>-</v>
      </c>
      <c r="K140" s="6" t="str">
        <f t="shared" si="87"/>
        <v>x</v>
      </c>
      <c r="L140" s="6" t="str">
        <f t="shared" si="88"/>
        <v>-</v>
      </c>
      <c r="M140" s="28" t="s">
        <v>14</v>
      </c>
      <c r="N140" s="26" t="s">
        <v>59</v>
      </c>
      <c r="O140" s="8" t="str">
        <f t="shared" si="89"/>
        <v>-</v>
      </c>
      <c r="P140" s="23" t="str">
        <f t="shared" si="90"/>
        <v>X</v>
      </c>
      <c r="Q140" s="23" t="str">
        <f t="shared" si="91"/>
        <v>X</v>
      </c>
      <c r="R140" s="23" t="str">
        <f t="shared" si="92"/>
        <v>X</v>
      </c>
      <c r="S140" s="23" t="str">
        <f t="shared" si="93"/>
        <v>X</v>
      </c>
      <c r="T140" s="9">
        <v>1</v>
      </c>
      <c r="U140" s="9">
        <v>1</v>
      </c>
      <c r="V140" s="9">
        <v>1</v>
      </c>
      <c r="W140" s="9" t="str">
        <f t="shared" si="95"/>
        <v>-</v>
      </c>
      <c r="X140" s="9" t="str">
        <f t="shared" si="96"/>
        <v>-</v>
      </c>
      <c r="AA140" s="9" t="str">
        <f t="shared" si="97"/>
        <v>-</v>
      </c>
      <c r="AB140" s="9" t="str">
        <f t="shared" si="98"/>
        <v>-</v>
      </c>
      <c r="AD140" s="9" t="str">
        <f t="shared" si="99"/>
        <v>-</v>
      </c>
      <c r="AE140" s="9" t="str">
        <f>IF(G140="Exclude","X",IF(H140="YesNo","X",IF(N140="Literacy-R","X",IF(N140="Behavior only","X",IF(B140="R","X","-")))))</f>
        <v>-</v>
      </c>
      <c r="AF140" s="9" t="str">
        <f t="shared" si="100"/>
        <v>-</v>
      </c>
    </row>
    <row r="141" spans="1:32" x14ac:dyDescent="0.25">
      <c r="A141" s="16">
        <v>141</v>
      </c>
      <c r="B141" s="16" t="s">
        <v>65</v>
      </c>
      <c r="C141" s="10" t="s">
        <v>79</v>
      </c>
      <c r="D141" s="10"/>
      <c r="E141" s="17">
        <v>1</v>
      </c>
      <c r="F141" s="10"/>
      <c r="G141" s="7" t="str">
        <f t="shared" si="86"/>
        <v>-</v>
      </c>
      <c r="H141" s="7" t="str">
        <f t="shared" si="102"/>
        <v>-</v>
      </c>
      <c r="I141" s="8" t="str">
        <f>IF(B141="R","X",IF(G141="1","Exclude",IF(G141="Exclude","X",IF(H141="YesNo","X",IF(H141="YesNo","X",IF(B141="T","Comment",IF(B141="C","Comment",IF(B141="CS","Comment", "Required"))))))))</f>
        <v>Comment</v>
      </c>
      <c r="J141" s="5">
        <v>1</v>
      </c>
      <c r="K141" s="6" t="str">
        <f t="shared" si="87"/>
        <v>x</v>
      </c>
      <c r="M141" s="28" t="str">
        <f>IF(B141="C", "X", IF(B141="CS","X", IF(I141="Question","Required","X")))</f>
        <v>X</v>
      </c>
      <c r="N141" s="26" t="s">
        <v>59</v>
      </c>
    </row>
    <row r="142" spans="1:32" x14ac:dyDescent="0.25">
      <c r="A142" s="16">
        <v>142</v>
      </c>
      <c r="B142" s="16" t="s">
        <v>63</v>
      </c>
      <c r="C142" s="17" t="s">
        <v>181</v>
      </c>
      <c r="D142" s="17"/>
      <c r="E142" s="17">
        <v>1</v>
      </c>
      <c r="F142" s="17"/>
      <c r="G142" s="7" t="str">
        <f t="shared" si="86"/>
        <v>-</v>
      </c>
      <c r="H142" s="7" t="str">
        <f t="shared" si="102"/>
        <v>-</v>
      </c>
      <c r="I142" s="8" t="s">
        <v>51</v>
      </c>
      <c r="J142" s="5" t="str">
        <f>IF(B142="R","X",IF(G142="Exclude","X","-"))</f>
        <v>-</v>
      </c>
      <c r="K142" s="6" t="str">
        <f t="shared" si="87"/>
        <v>x</v>
      </c>
      <c r="L142" s="6">
        <v>1</v>
      </c>
      <c r="M142" s="28" t="s">
        <v>236</v>
      </c>
      <c r="N142" s="26" t="s">
        <v>59</v>
      </c>
      <c r="O142" s="8" t="str">
        <f>IF(G142="Exclude","X",IF(G142="Exclude","X",IF(H142="YesNo","X",IF(H142="YesNo","X",IF(B142="R","X","-")))))</f>
        <v>-</v>
      </c>
      <c r="P142" s="23" t="str">
        <f>IF(G142="Exclude","X",IF(H142="YesNo","X",IF(N142="Meaning-R","X",IF(N142="Behavior only","X",IF(B142="R","X","-")))))</f>
        <v>X</v>
      </c>
      <c r="Q142" s="23" t="str">
        <f>IF(G142="Exclude","X",IF(H142="YesNo","X",IF(N142="Meaning-R","X",IF(N142="Behavior only","X",IF(B142="R","X","-")))))</f>
        <v>X</v>
      </c>
      <c r="R142" s="23" t="str">
        <f>IF(G142="Exclude","X",IF(H142="YesNo","X",IF(N142="Meaning-R","X",IF(N142="Behavior only","X",IF(B142="R","X","-")))))</f>
        <v>X</v>
      </c>
      <c r="S142" s="23" t="str">
        <f>IF(G142="Exclude","X",IF(H142="YesNo","X",IF(N142="Meaning-R","X",IF(N142="Behavior only","X",IF(B142="R","X","-")))))</f>
        <v>X</v>
      </c>
      <c r="T142" s="9" t="str">
        <f>IF(G142="Exclude","X",IF(H142="YesNo","X",IF(N142="Literacy-R","X",IF(N142="Behavior only","X",IF(B142="R","X","-")))))</f>
        <v>-</v>
      </c>
      <c r="U142" s="9">
        <v>1</v>
      </c>
      <c r="V142" s="9">
        <v>1</v>
      </c>
      <c r="W142" s="9" t="str">
        <f>IF(G142="Exclude","X",IF(H142="YesNo","X",IF(N142="Literacy-R","X",IF(N142="Behavior only","X",IF(B142="R","X","-")))))</f>
        <v>-</v>
      </c>
      <c r="X142" s="9" t="str">
        <f>IF(G142="Exclude","X",IF(H142="YesNo","X",IF(N142="Literacy-R","X",IF(N142="Behavior only","X",IF(B142="R","X","-")))))</f>
        <v>-</v>
      </c>
      <c r="AA142" s="9" t="str">
        <f>IF(G142="Exclude","X",IF(H142="YesNo","X",IF(N142="Literacy-R","X",IF(N142="Behavior only","X",IF(B142="R","X","-")))))</f>
        <v>-</v>
      </c>
      <c r="AB142" s="9" t="str">
        <f>IF(G142="Exclude","X",IF(H142="YesNo","X",IF(N142="Literacy-R","X",IF(N142="Behavior only","X",IF(B142="R","X","-")))))</f>
        <v>-</v>
      </c>
      <c r="AD142" s="9" t="str">
        <f>IF(G142="Exclude","X",IF(H142="YesNo","X",IF(N142="Literacy-R","X",IF(N142="Behavior only","X",IF(B142="R","X","-")))))</f>
        <v>-</v>
      </c>
      <c r="AE142" s="9" t="str">
        <f>IF(G142="Exclude","X",IF(H142="YesNo","X",IF(N142="Literacy-R","X",IF(N142="Behavior only","X",IF(B142="R","X","-")))))</f>
        <v>-</v>
      </c>
      <c r="AF142" s="9" t="str">
        <f>IF(G142="Exclude","X",IF(H142="YesNo","X",IF(N142="Literacy-R","X",IF(N142="Behavior only","X",IF(B142="R","X","-")))))</f>
        <v>-</v>
      </c>
    </row>
    <row r="143" spans="1:32" ht="75" x14ac:dyDescent="0.25">
      <c r="A143" s="16">
        <v>143</v>
      </c>
      <c r="B143" s="16" t="s">
        <v>68</v>
      </c>
      <c r="C143" s="17" t="s">
        <v>225</v>
      </c>
      <c r="D143" s="17"/>
      <c r="E143" s="17">
        <v>1</v>
      </c>
      <c r="F143" s="17"/>
      <c r="G143" s="7" t="str">
        <f t="shared" si="86"/>
        <v>X</v>
      </c>
      <c r="H143" s="7" t="str">
        <f t="shared" si="102"/>
        <v>X</v>
      </c>
      <c r="I143" s="8" t="str">
        <f>IF(B143="R","X",IF(G143="1","Exclude",IF(G143="Exclude","X",IF(H143="YesNo","X",IF(H143="YesNo","X",IF(B143="T","Comment",IF(B143="C","Comment",IF(B143="CS","Comment", "Required"))))))))</f>
        <v>X</v>
      </c>
      <c r="J143" s="5" t="str">
        <f>IF(B143="R","X",IF(G143="Exclude","X","-"))</f>
        <v>X</v>
      </c>
      <c r="K143" s="6" t="str">
        <f t="shared" si="87"/>
        <v>x</v>
      </c>
      <c r="L143" s="6" t="str">
        <f>IF(G143="Exclude","X",IF(G143="Exclude","X",IF(H143="YesNo","X",IF(H143="YesNo","X",IF(B143="R","X","-")))))</f>
        <v>X</v>
      </c>
      <c r="M143" s="28" t="str">
        <f>IF(B143="C", "X", IF(B143="CS","X", IF(I143="Question","Required","X")))</f>
        <v>X</v>
      </c>
      <c r="N143" s="26" t="str">
        <f>IF(G143="Exclude","X",IF(H143="YesNo", "X", IF(B143="R","X","-")))</f>
        <v>X</v>
      </c>
      <c r="O143" s="8" t="str">
        <f>IF(G143="Exclude","X",IF(G143="Exclude","X",IF(H143="YesNo","X",IF(H143="YesNo","X",IF(B143="R","X","-")))))</f>
        <v>X</v>
      </c>
      <c r="P143" s="23" t="str">
        <f>IF(G143="Exclude","X",IF(H143="YesNo","X",IF(N143="Meaning-R","X",IF(N143="Behavior only","X",IF(B143="R","X","-")))))</f>
        <v>X</v>
      </c>
      <c r="Q143" s="23" t="str">
        <f>IF(G143="Exclude","X",IF(H143="YesNo","X",IF(N143="Meaning-R","X",IF(N143="Behavior only","X",IF(B143="R","X","-")))))</f>
        <v>X</v>
      </c>
      <c r="R143" s="23" t="str">
        <f>IF(G143="Exclude","X",IF(H143="YesNo","X",IF(N143="Meaning-R","X",IF(N143="Behavior only","X",IF(B143="R","X","-")))))</f>
        <v>X</v>
      </c>
      <c r="S143" s="23" t="str">
        <f>IF(G143="Exclude","X",IF(H143="YesNo","X",IF(N143="Meaning-R","X",IF(N143="Behavior only","X",IF(B143="R","X","-")))))</f>
        <v>X</v>
      </c>
      <c r="T143" s="9" t="str">
        <f>IF(G143="Exclude","X",IF(H143="YesNo","X",IF(N143="Literacy-R","X",IF(N143="Behavior only","X",IF(B143="R","X","-")))))</f>
        <v>X</v>
      </c>
      <c r="U143" s="9" t="str">
        <f>IF(G143="Exclude","X",IF(H143="YesNo","X",IF(N143="Literacy-R","X",IF(N143="Behavior only","X",IF(B143="R","X","-")))))</f>
        <v>X</v>
      </c>
      <c r="V143" s="9" t="str">
        <f>IF(G143="Exclude","X",IF(H143="YesNo","X",IF(N143="Literacy-R","X",IF(N143="Behavior only","X",IF(B143="R","X","-")))))</f>
        <v>X</v>
      </c>
      <c r="W143" s="9" t="str">
        <f>IF(G143="Exclude","X",IF(H143="YesNo","X",IF(N143="Literacy-R","X",IF(N143="Behavior only","X",IF(B143="R","X","-")))))</f>
        <v>X</v>
      </c>
      <c r="X143" s="9" t="str">
        <f>IF(G143="Exclude","X",IF(H143="YesNo","X",IF(N143="Literacy-R","X",IF(N143="Behavior only","X",IF(B143="R","X","-")))))</f>
        <v>X</v>
      </c>
      <c r="AA143" s="9" t="str">
        <f>IF(G143="Exclude","X",IF(H143="YesNo","X",IF(N143="Literacy-R","X",IF(N143="Behavior only","X",IF(B143="R","X","-")))))</f>
        <v>X</v>
      </c>
      <c r="AB143" s="9" t="str">
        <f>IF(G143="Exclude","X",IF(H143="YesNo","X",IF(N143="Literacy-R","X",IF(N143="Behavior only","X",IF(B143="R","X","-")))))</f>
        <v>X</v>
      </c>
      <c r="AD143" s="9" t="str">
        <f>IF(G143="Exclude","X",IF(H143="YesNo","X",IF(N143="Literacy-R","X",IF(N143="Behavior only","X",IF(B143="R","X","-")))))</f>
        <v>X</v>
      </c>
      <c r="AE143" s="9" t="str">
        <f>IF(G143="Exclude","X",IF(H143="YesNo","X",IF(N143="Literacy-R","X",IF(N143="Behavior only","X",IF(B143="R","X","-")))))</f>
        <v>X</v>
      </c>
      <c r="AF143" s="9" t="str">
        <f>IF(G143="Exclude","X",IF(H143="YesNo","X",IF(N143="Literacy-R","X",IF(N143="Behavior only","X",IF(B143="R","X","-")))))</f>
        <v>X</v>
      </c>
    </row>
    <row r="144" spans="1:32" x14ac:dyDescent="0.25">
      <c r="A144" s="16">
        <v>144</v>
      </c>
      <c r="B144" s="16" t="s">
        <v>63</v>
      </c>
      <c r="C144" s="10" t="s">
        <v>182</v>
      </c>
      <c r="D144" s="10"/>
      <c r="E144" s="17">
        <v>1</v>
      </c>
      <c r="F144" s="10"/>
      <c r="G144" s="7" t="str">
        <f t="shared" si="86"/>
        <v>-</v>
      </c>
      <c r="H144" s="7" t="str">
        <f t="shared" si="102"/>
        <v>-</v>
      </c>
      <c r="I144" s="8" t="str">
        <f>IF(B144="R","X",IF(G144="1","Exclude",IF(G144="Exclude","X",IF(H144="YesNo","X",IF(H144="YesNo","X",IF(B144="T","Comment",IF(B144="C","Comment",IF(B144="CS","Comment", "Required"))))))))</f>
        <v>Comment</v>
      </c>
      <c r="J144" s="5" t="str">
        <f>IF(B144="R","X",IF(G144="Exclude","X","-"))</f>
        <v>-</v>
      </c>
      <c r="K144" s="6" t="str">
        <f t="shared" si="87"/>
        <v>x</v>
      </c>
      <c r="L144" s="6" t="str">
        <f>IF(G144="Exclude","X",IF(G144="Exclude","X",IF(H144="YesNo","X",IF(H144="YesNo","X",IF(B144="R","X","-")))))</f>
        <v>-</v>
      </c>
      <c r="M144" s="28" t="str">
        <f>IF(B144="C", "X", IF(B144="CS","X", IF(I144="Question","Required","X")))</f>
        <v>X</v>
      </c>
      <c r="N144" s="26" t="s">
        <v>59</v>
      </c>
      <c r="O144" s="8">
        <v>1</v>
      </c>
      <c r="P144" s="23" t="str">
        <f>IF(G144="Exclude","X",IF(H144="YesNo","X",IF(N144="Meaning-R","X",IF(N144="Behavior only","X",IF(B144="R","X","-")))))</f>
        <v>X</v>
      </c>
      <c r="Q144" s="23" t="str">
        <f>IF(G144="Exclude","X",IF(H144="YesNo","X",IF(N144="Meaning-R","X",IF(N144="Behavior only","X",IF(B144="R","X","-")))))</f>
        <v>X</v>
      </c>
      <c r="R144" s="23" t="str">
        <f>IF(G144="Exclude","X",IF(H144="YesNo","X",IF(N144="Meaning-R","X",IF(N144="Behavior only","X",IF(B144="R","X","-")))))</f>
        <v>X</v>
      </c>
      <c r="S144" s="23" t="str">
        <f>IF(G144="Exclude","X",IF(H144="YesNo","X",IF(N144="Meaning-R","X",IF(N144="Behavior only","X",IF(B144="R","X","-")))))</f>
        <v>X</v>
      </c>
      <c r="T144" s="9" t="str">
        <f>IF(G144="Exclude","X",IF(H144="YesNo","X",IF(N144="Literacy-R","X",IF(N144="Behavior only","X",IF(B144="R","X","-")))))</f>
        <v>-</v>
      </c>
      <c r="U144" s="9" t="str">
        <f>IF(G144="Exclude","X",IF(H144="YesNo","X",IF(N144="Literacy-R","X",IF(N144="Behavior only","X",IF(B144="R","X","-")))))</f>
        <v>-</v>
      </c>
      <c r="V144" s="9" t="str">
        <f>IF(G144="Exclude","X",IF(H144="YesNo","X",IF(N144="Literacy-R","X",IF(N144="Behavior only","X",IF(B144="R","X","-")))))</f>
        <v>-</v>
      </c>
      <c r="W144" s="9" t="str">
        <f>IF(G144="Exclude","X",IF(H144="YesNo","X",IF(N144="Literacy-R","X",IF(N144="Behavior only","X",IF(B144="R","X","-")))))</f>
        <v>-</v>
      </c>
      <c r="X144" s="9" t="str">
        <f>IF(G144="Exclude","X",IF(H144="YesNo","X",IF(N144="Literacy-R","X",IF(N144="Behavior only","X",IF(B144="R","X","-")))))</f>
        <v>-</v>
      </c>
      <c r="AA144" s="9" t="str">
        <f>IF(G144="Exclude","X",IF(H144="YesNo","X",IF(N144="Literacy-R","X",IF(N144="Behavior only","X",IF(B144="R","X","-")))))</f>
        <v>-</v>
      </c>
      <c r="AB144" s="9" t="str">
        <f>IF(G144="Exclude","X",IF(H144="YesNo","X",IF(N144="Literacy-R","X",IF(N144="Behavior only","X",IF(B144="R","X","-")))))</f>
        <v>-</v>
      </c>
      <c r="AD144" s="9" t="str">
        <f>IF(G144="Exclude","X",IF(H144="YesNo","X",IF(N144="Literacy-R","X",IF(N144="Behavior only","X",IF(B144="R","X","-")))))</f>
        <v>-</v>
      </c>
      <c r="AE144" s="9" t="str">
        <f>IF(G144="Exclude","X",IF(H144="YesNo","X",IF(N144="Literacy-R","X",IF(N144="Behavior only","X",IF(B144="R","X","-")))))</f>
        <v>-</v>
      </c>
      <c r="AF144" s="9" t="str">
        <f>IF(G144="Exclude","X",IF(H144="YesNo","X",IF(N144="Literacy-R","X",IF(N144="Behavior only","X",IF(B144="R","X","-")))))</f>
        <v>-</v>
      </c>
    </row>
    <row r="145" spans="1:32" ht="120" x14ac:dyDescent="0.25">
      <c r="A145" s="16">
        <v>145</v>
      </c>
      <c r="B145" s="16" t="s">
        <v>68</v>
      </c>
      <c r="C145" s="17" t="s">
        <v>183</v>
      </c>
      <c r="D145" s="17"/>
      <c r="E145" s="17">
        <v>1</v>
      </c>
      <c r="F145" s="17"/>
      <c r="G145" s="7" t="str">
        <f t="shared" si="86"/>
        <v>X</v>
      </c>
      <c r="H145" s="7" t="str">
        <f t="shared" si="102"/>
        <v>X</v>
      </c>
      <c r="I145" s="8" t="str">
        <f>IF(B145="R","X",IF(G145="1","Exclude",IF(G145="Exclude","X",IF(H145="YesNo","X",IF(H145="YesNo","X",IF(B145="T","Comment",IF(B145="C","Comment",IF(B145="CS","Comment", "Required"))))))))</f>
        <v>X</v>
      </c>
      <c r="J145" s="5" t="str">
        <f>IF(B145="R","X",IF(G145="Exclude","X","-"))</f>
        <v>X</v>
      </c>
      <c r="K145" s="6" t="str">
        <f t="shared" si="87"/>
        <v>x</v>
      </c>
      <c r="L145" s="6" t="str">
        <f>IF(G145="Exclude","X",IF(G145="Exclude","X",IF(H145="YesNo","X",IF(H145="YesNo","X",IF(B145="R","X","-")))))</f>
        <v>X</v>
      </c>
      <c r="M145" s="28" t="str">
        <f>IF(B145="C", "X", IF(B145="CS","X", IF(I145="Question","Required","X")))</f>
        <v>X</v>
      </c>
      <c r="N145" s="26" t="str">
        <f>IF(G145="Exclude","X",IF(H145="YesNo", "X", IF(B145="R","X","-")))</f>
        <v>X</v>
      </c>
      <c r="O145" s="8" t="str">
        <f>IF(G145="Exclude","X",IF(G145="Exclude","X",IF(H145="YesNo","X",IF(H145="YesNo","X",IF(B145="R","X","-")))))</f>
        <v>X</v>
      </c>
      <c r="P145" s="23" t="str">
        <f>IF(G145="Exclude","X",IF(H145="YesNo","X",IF(N145="Meaning-R","X",IF(N145="Behavior only","X",IF(B145="R","X","-")))))</f>
        <v>X</v>
      </c>
      <c r="Q145" s="23" t="str">
        <f>IF(G145="Exclude","X",IF(H145="YesNo","X",IF(N145="Meaning-R","X",IF(N145="Behavior only","X",IF(B145="R","X","-")))))</f>
        <v>X</v>
      </c>
      <c r="R145" s="23" t="str">
        <f>IF(G145="Exclude","X",IF(H145="YesNo","X",IF(N145="Meaning-R","X",IF(N145="Behavior only","X",IF(B145="R","X","-")))))</f>
        <v>X</v>
      </c>
      <c r="S145" s="23" t="str">
        <f>IF(G145="Exclude","X",IF(H145="YesNo","X",IF(N145="Meaning-R","X",IF(N145="Behavior only","X",IF(B145="R","X","-")))))</f>
        <v>X</v>
      </c>
      <c r="T145" s="9" t="str">
        <f>IF(G145="Exclude","X",IF(H145="YesNo","X",IF(N145="Literacy-R","X",IF(N145="Behavior only","X",IF(B145="R","X","-")))))</f>
        <v>X</v>
      </c>
      <c r="U145" s="9" t="str">
        <f>IF(G145="Exclude","X",IF(H145="YesNo","X",IF(N145="Literacy-R","X",IF(N145="Behavior only","X",IF(B145="R","X","-")))))</f>
        <v>X</v>
      </c>
      <c r="V145" s="9" t="str">
        <f>IF(G145="Exclude","X",IF(H145="YesNo","X",IF(N145="Literacy-R","X",IF(N145="Behavior only","X",IF(B145="R","X","-")))))</f>
        <v>X</v>
      </c>
      <c r="W145" s="9" t="str">
        <f>IF(G145="Exclude","X",IF(H145="YesNo","X",IF(N145="Literacy-R","X",IF(N145="Behavior only","X",IF(B145="R","X","-")))))</f>
        <v>X</v>
      </c>
      <c r="X145" s="9" t="str">
        <f>IF(G145="Exclude","X",IF(H145="YesNo","X",IF(N145="Literacy-R","X",IF(N145="Behavior only","X",IF(B145="R","X","-")))))</f>
        <v>X</v>
      </c>
      <c r="AA145" s="9" t="str">
        <f>IF(G145="Exclude","X",IF(H145="YesNo","X",IF(N145="Literacy-R","X",IF(N145="Behavior only","X",IF(B145="R","X","-")))))</f>
        <v>X</v>
      </c>
      <c r="AB145" s="9" t="str">
        <f>IF(G145="Exclude","X",IF(H145="YesNo","X",IF(N145="Literacy-R","X",IF(N145="Behavior only","X",IF(B145="R","X","-")))))</f>
        <v>X</v>
      </c>
      <c r="AD145" s="9" t="str">
        <f>IF(G145="Exclude","X",IF(H145="YesNo","X",IF(N145="Literacy-R","X",IF(N145="Behavior only","X",IF(B145="R","X","-")))))</f>
        <v>X</v>
      </c>
      <c r="AE145" s="9" t="str">
        <f>IF(G145="Exclude","X",IF(H145="YesNo","X",IF(N145="Literacy-R","X",IF(N145="Behavior only","X",IF(B145="R","X","-")))))</f>
        <v>X</v>
      </c>
      <c r="AF145" s="9" t="str">
        <f>IF(G145="Exclude","X",IF(H145="YesNo","X",IF(N145="Literacy-R","X",IF(N145="Behavior only","X",IF(B145="R","X","-")))))</f>
        <v>X</v>
      </c>
    </row>
    <row r="146" spans="1:32" x14ac:dyDescent="0.25">
      <c r="A146" s="16">
        <v>146</v>
      </c>
      <c r="B146" s="16" t="s">
        <v>63</v>
      </c>
      <c r="C146" s="10" t="s">
        <v>184</v>
      </c>
      <c r="D146" s="10"/>
      <c r="E146" s="17">
        <v>1</v>
      </c>
      <c r="F146" s="10"/>
      <c r="G146" s="7" t="str">
        <f t="shared" si="86"/>
        <v>-</v>
      </c>
      <c r="H146" s="7" t="str">
        <f t="shared" si="102"/>
        <v>-</v>
      </c>
      <c r="I146" s="8" t="s">
        <v>51</v>
      </c>
      <c r="J146" s="5" t="str">
        <f>IF(B146="R","X",IF(G146="Exclude","X","-"))</f>
        <v>-</v>
      </c>
      <c r="K146" s="6" t="str">
        <f t="shared" si="87"/>
        <v>x</v>
      </c>
      <c r="L146" s="6" t="str">
        <f>IF(G146="Exclude","X",IF(G146="Exclude","X",IF(H146="YesNo","X",IF(H146="YesNo","X",IF(B146="R","X","-")))))</f>
        <v>-</v>
      </c>
      <c r="M146" s="28" t="s">
        <v>15</v>
      </c>
      <c r="N146" s="26" t="s">
        <v>59</v>
      </c>
      <c r="O146" s="8" t="str">
        <f>IF(G146="Exclude","X",IF(G146="Exclude","X",IF(H146="YesNo","X",IF(H146="YesNo","X",IF(B146="R","X","-")))))</f>
        <v>-</v>
      </c>
      <c r="P146" s="23" t="str">
        <f>IF(G146="Exclude","X",IF(H146="YesNo","X",IF(N146="Meaning-R","X",IF(N146="Behavior only","X",IF(B146="R","X","-")))))</f>
        <v>X</v>
      </c>
      <c r="Q146" s="23" t="str">
        <f>IF(G146="Exclude","X",IF(H146="YesNo","X",IF(N146="Meaning-R","X",IF(N146="Behavior only","X",IF(B146="R","X","-")))))</f>
        <v>X</v>
      </c>
      <c r="R146" s="23" t="str">
        <f>IF(G146="Exclude","X",IF(H146="YesNo","X",IF(N146="Meaning-R","X",IF(N146="Behavior only","X",IF(B146="R","X","-")))))</f>
        <v>X</v>
      </c>
      <c r="S146" s="23" t="str">
        <f>IF(G146="Exclude","X",IF(H146="YesNo","X",IF(N146="Meaning-R","X",IF(N146="Behavior only","X",IF(B146="R","X","-")))))</f>
        <v>X</v>
      </c>
      <c r="T146" s="9" t="str">
        <f>IF(G146="Exclude","X",IF(H146="YesNo","X",IF(N146="Literacy-R","X",IF(N146="Behavior only","X",IF(B146="R","X","-")))))</f>
        <v>-</v>
      </c>
      <c r="U146" s="9" t="str">
        <f>IF(G146="Exclude","X",IF(H146="YesNo","X",IF(N146="Literacy-R","X",IF(N146="Behavior only","X",IF(B146="R","X","-")))))</f>
        <v>-</v>
      </c>
      <c r="V146" s="9" t="str">
        <f>IF(G146="Exclude","X",IF(H146="YesNo","X",IF(N146="Literacy-R","X",IF(N146="Behavior only","X",IF(B146="R","X","-")))))</f>
        <v>-</v>
      </c>
      <c r="W146" s="9" t="str">
        <f>IF(G146="Exclude","X",IF(H146="YesNo","X",IF(N146="Literacy-R","X",IF(N146="Behavior only","X",IF(B146="R","X","-")))))</f>
        <v>-</v>
      </c>
      <c r="X146" s="9" t="str">
        <f>IF(G146="Exclude","X",IF(H146="YesNo","X",IF(N146="Literacy-R","X",IF(N146="Behavior only","X",IF(B146="R","X","-")))))</f>
        <v>-</v>
      </c>
      <c r="AA146" s="9" t="str">
        <f>IF(G146="Exclude","X",IF(H146="YesNo","X",IF(N146="Literacy-R","X",IF(N146="Behavior only","X",IF(B146="R","X","-")))))</f>
        <v>-</v>
      </c>
      <c r="AB146" s="9" t="str">
        <f>IF(G146="Exclude","X",IF(H146="YesNo","X",IF(N146="Literacy-R","X",IF(N146="Behavior only","X",IF(B146="R","X","-")))))</f>
        <v>-</v>
      </c>
      <c r="AD146" s="9" t="str">
        <f>IF(G146="Exclude","X",IF(H146="YesNo","X",IF(N146="Literacy-R","X",IF(N146="Behavior only","X",IF(B146="R","X","-")))))</f>
        <v>-</v>
      </c>
      <c r="AE146" s="9">
        <v>1</v>
      </c>
      <c r="AF146" s="9" t="str">
        <f>IF(G146="Exclude","X",IF(H146="YesNo","X",IF(N146="Literacy-R","X",IF(N146="Behavior only","X",IF(B146="R","X","-")))))</f>
        <v>-</v>
      </c>
    </row>
    <row r="147" spans="1:32" x14ac:dyDescent="0.25">
      <c r="A147" s="16">
        <v>147</v>
      </c>
      <c r="B147" s="16" t="s">
        <v>64</v>
      </c>
      <c r="C147" s="17" t="s">
        <v>67</v>
      </c>
      <c r="D147" s="17"/>
      <c r="E147" s="17">
        <v>1</v>
      </c>
      <c r="F147" s="17"/>
      <c r="G147" s="7" t="str">
        <f t="shared" si="86"/>
        <v>-</v>
      </c>
      <c r="H147" s="7" t="s">
        <v>53</v>
      </c>
      <c r="I147" s="8" t="str">
        <f>IF(B147="R","X",IF(G147="1","Exclude",IF(G147="Exclude","X",IF(H147="YesNo","X",IF(H147="YesNo","X",IF(B147="T","Comment",IF(B147="C","Comment",IF(B147="CS","Comment", "Required"))))))))</f>
        <v>X</v>
      </c>
      <c r="J147" s="5" t="s">
        <v>21</v>
      </c>
      <c r="K147" s="6" t="str">
        <f t="shared" si="87"/>
        <v>x</v>
      </c>
      <c r="M147" s="28" t="str">
        <f>IF(B147="C", "X", IF(B147="CS","X", IF(I147="Question","Required","X")))</f>
        <v>X</v>
      </c>
      <c r="N147" s="26" t="str">
        <f>IF(G147="Exclude","X",IF(H147="YesNo", "X", IF(B147="R","X","-")))</f>
        <v>X</v>
      </c>
    </row>
    <row r="148" spans="1:32" x14ac:dyDescent="0.25">
      <c r="A148" s="16">
        <v>148</v>
      </c>
      <c r="B148" s="16" t="s">
        <v>63</v>
      </c>
      <c r="C148" s="17" t="s">
        <v>185</v>
      </c>
      <c r="D148" s="17"/>
      <c r="E148" s="17">
        <v>1</v>
      </c>
      <c r="F148" s="17"/>
      <c r="G148" s="7" t="str">
        <f t="shared" si="86"/>
        <v>-</v>
      </c>
      <c r="H148" s="7" t="s">
        <v>53</v>
      </c>
      <c r="I148" s="8" t="str">
        <f>IF(B148="R","X",IF(G148="1","Exclude",IF(G148="Exclude","X",IF(H148="YesNo","X",IF(H148="YesNo","X",IF(B148="T","Comment",IF(B148="C","Comment",IF(B148="CS","Comment", "Required"))))))))</f>
        <v>X</v>
      </c>
      <c r="J148" s="5" t="str">
        <f>IF(B148="R","X",IF(G148="Exclude","X","-"))</f>
        <v>-</v>
      </c>
      <c r="K148" s="6" t="str">
        <f t="shared" si="87"/>
        <v>x</v>
      </c>
      <c r="L148" s="6" t="str">
        <f>IF(G148="Exclude","X",IF(G148="Exclude","X",IF(H148="YesNo","X",IF(H148="YesNo","X",IF(B148="R","X","-")))))</f>
        <v>X</v>
      </c>
      <c r="M148" s="28" t="str">
        <f>IF(B148="C", "X", IF(B148="CS","X", IF(I148="Question","Required","X")))</f>
        <v>X</v>
      </c>
      <c r="N148" s="26" t="str">
        <f>IF(G148="Exclude","X",IF(H148="YesNo", "X", IF(B148="R","X","-")))</f>
        <v>X</v>
      </c>
      <c r="O148" s="8" t="str">
        <f>IF(G148="Exclude","X",IF(G148="Exclude","X",IF(H148="YesNo","X",IF(H148="YesNo","X",IF(B148="R","X","-")))))</f>
        <v>X</v>
      </c>
      <c r="P148" s="23" t="str">
        <f>IF(G148="Exclude","X",IF(H148="YesNo","X",IF(N148="Meaning-R","X",IF(N148="Behavior only","X",IF(B148="R","X","-")))))</f>
        <v>X</v>
      </c>
      <c r="Q148" s="23" t="str">
        <f>IF(G148="Exclude","X",IF(H148="YesNo","X",IF(N148="Meaning-R","X",IF(N148="Behavior only","X",IF(B148="R","X","-")))))</f>
        <v>X</v>
      </c>
      <c r="R148" s="23" t="str">
        <f>IF(G148="Exclude","X",IF(H148="YesNo","X",IF(N148="Meaning-R","X",IF(N148="Behavior only","X",IF(B148="R","X","-")))))</f>
        <v>X</v>
      </c>
      <c r="S148" s="23" t="str">
        <f>IF(G148="Exclude","X",IF(H148="YesNo","X",IF(N148="Meaning-R","X",IF(N148="Behavior only","X",IF(B148="R","X","-")))))</f>
        <v>X</v>
      </c>
      <c r="T148" s="9" t="str">
        <f>IF(G148="Exclude","X",IF(H148="YesNo","X",IF(N148="Literacy-R","X",IF(N148="Behavior only","X",IF(B148="R","X","-")))))</f>
        <v>X</v>
      </c>
      <c r="U148" s="9" t="str">
        <f>IF(G148="Exclude","X",IF(H148="YesNo","X",IF(N148="Literacy-R","X",IF(N148="Behavior only","X",IF(B148="R","X","-")))))</f>
        <v>X</v>
      </c>
      <c r="V148" s="9" t="str">
        <f>IF(G148="Exclude","X",IF(H148="YesNo","X",IF(N148="Literacy-R","X",IF(N148="Behavior only","X",IF(B148="R","X","-")))))</f>
        <v>X</v>
      </c>
      <c r="W148" s="9" t="str">
        <f>IF(G148="Exclude","X",IF(H148="YesNo","X",IF(N148="Literacy-R","X",IF(N148="Behavior only","X",IF(B148="R","X","-")))))</f>
        <v>X</v>
      </c>
      <c r="X148" s="9" t="str">
        <f>IF(G148="Exclude","X",IF(H148="YesNo","X",IF(N148="Literacy-R","X",IF(N148="Behavior only","X",IF(B148="R","X","-")))))</f>
        <v>X</v>
      </c>
      <c r="AA148" s="9" t="str">
        <f>IF(G148="Exclude","X",IF(H148="YesNo","X",IF(N148="Literacy-R","X",IF(N148="Behavior only","X",IF(B148="R","X","-")))))</f>
        <v>X</v>
      </c>
      <c r="AB148" s="9" t="str">
        <f>IF(G148="Exclude","X",IF(H148="YesNo","X",IF(N148="Literacy-R","X",IF(N148="Behavior only","X",IF(B148="R","X","-")))))</f>
        <v>X</v>
      </c>
      <c r="AD148" s="9" t="str">
        <f>IF(G148="Exclude","X",IF(H148="YesNo","X",IF(N148="Literacy-R","X",IF(N148="Behavior only","X",IF(B148="R","X","-")))))</f>
        <v>X</v>
      </c>
      <c r="AE148" s="9" t="str">
        <f>IF(G148="Exclude","X",IF(H148="YesNo","X",IF(N148="Literacy-R","X",IF(N148="Behavior only","X",IF(B148="R","X","-")))))</f>
        <v>X</v>
      </c>
      <c r="AF148" s="9" t="str">
        <f>IF(G148="Exclude","X",IF(H148="YesNo","X",IF(N148="Literacy-R","X",IF(N148="Behavior only","X",IF(B148="R","X","-")))))</f>
        <v>X</v>
      </c>
    </row>
    <row r="149" spans="1:32" x14ac:dyDescent="0.25">
      <c r="A149" s="16">
        <v>149</v>
      </c>
      <c r="B149" s="16" t="s">
        <v>65</v>
      </c>
      <c r="C149" s="17" t="s">
        <v>186</v>
      </c>
      <c r="D149" s="17"/>
      <c r="E149" s="17">
        <v>1</v>
      </c>
      <c r="F149" s="17"/>
      <c r="G149" s="7" t="str">
        <f t="shared" si="86"/>
        <v>-</v>
      </c>
      <c r="H149" s="7" t="str">
        <f t="shared" ref="H149:H156" si="103">IF(B149="R","X","-")</f>
        <v>-</v>
      </c>
      <c r="I149" s="8" t="str">
        <f>IF(B149="R","X",IF(G149="1","Exclude",IF(G149="Exclude","X",IF(H149="YesNo","X",IF(H149="YesNo","X",IF(B149="T","Comment",IF(B149="C","Comment",IF(B149="CS","Comment", "Required"))))))))</f>
        <v>Comment</v>
      </c>
      <c r="J149" s="5">
        <v>1</v>
      </c>
      <c r="K149" s="6" t="str">
        <f t="shared" si="87"/>
        <v>x</v>
      </c>
      <c r="M149" s="28" t="str">
        <f>IF(B149="C", "X", IF(B149="CS","X", IF(I149="Question","Required","X")))</f>
        <v>X</v>
      </c>
      <c r="N149" s="26" t="s">
        <v>59</v>
      </c>
    </row>
    <row r="150" spans="1:32" x14ac:dyDescent="0.25">
      <c r="A150" s="16">
        <v>150</v>
      </c>
      <c r="B150" s="16" t="s">
        <v>65</v>
      </c>
      <c r="C150" s="17" t="s">
        <v>187</v>
      </c>
      <c r="D150" s="17"/>
      <c r="E150" s="17">
        <v>1</v>
      </c>
      <c r="F150" s="17"/>
      <c r="G150" s="7" t="str">
        <f t="shared" si="86"/>
        <v>-</v>
      </c>
      <c r="H150" s="7" t="str">
        <f t="shared" si="103"/>
        <v>-</v>
      </c>
      <c r="I150" s="8" t="str">
        <f>IF(B150="R","X",IF(G150="1","Exclude",IF(G150="Exclude","X",IF(H150="YesNo","X",IF(H150="YesNo","X",IF(B150="T","Comment",IF(B150="C","Comment",IF(B150="CS","Comment", "Required"))))))))</f>
        <v>Comment</v>
      </c>
      <c r="J150" s="5">
        <v>1</v>
      </c>
      <c r="K150" s="6" t="str">
        <f t="shared" si="87"/>
        <v>x</v>
      </c>
      <c r="M150" s="28" t="str">
        <f>IF(B150="C", "X", IF(B150="CS","X", IF(I150="Question","Required","X")))</f>
        <v>X</v>
      </c>
      <c r="N150" s="26" t="s">
        <v>59</v>
      </c>
    </row>
    <row r="151" spans="1:32" x14ac:dyDescent="0.25">
      <c r="A151" s="16">
        <v>151</v>
      </c>
      <c r="B151" s="16" t="s">
        <v>63</v>
      </c>
      <c r="C151" s="17" t="s">
        <v>188</v>
      </c>
      <c r="D151" s="17"/>
      <c r="E151" s="17">
        <v>1</v>
      </c>
      <c r="F151" s="17"/>
      <c r="G151" s="7" t="str">
        <f t="shared" si="86"/>
        <v>-</v>
      </c>
      <c r="H151" s="7" t="str">
        <f t="shared" si="103"/>
        <v>-</v>
      </c>
      <c r="I151" s="8" t="s">
        <v>51</v>
      </c>
      <c r="J151" s="5" t="str">
        <f>IF(B151="R","X",IF(G151="Exclude","X","-"))</f>
        <v>-</v>
      </c>
      <c r="K151" s="6" t="str">
        <f t="shared" si="87"/>
        <v>x</v>
      </c>
      <c r="L151" s="6">
        <v>1</v>
      </c>
      <c r="M151" s="28" t="s">
        <v>236</v>
      </c>
      <c r="N151" s="26" t="s">
        <v>59</v>
      </c>
      <c r="O151" s="8" t="str">
        <f>IF(G151="Exclude","X",IF(G151="Exclude","X",IF(H151="YesNo","X",IF(H151="YesNo","X",IF(B151="R","X","-")))))</f>
        <v>-</v>
      </c>
      <c r="P151" s="23" t="str">
        <f>IF(G151="Exclude","X",IF(H151="YesNo","X",IF(N151="Meaning-R","X",IF(N151="Behavior only","X",IF(B151="R","X","-")))))</f>
        <v>X</v>
      </c>
      <c r="Q151" s="23" t="str">
        <f>IF(G151="Exclude","X",IF(H151="YesNo","X",IF(N151="Meaning-R","X",IF(N151="Behavior only","X",IF(B151="R","X","-")))))</f>
        <v>X</v>
      </c>
      <c r="R151" s="23" t="str">
        <f>IF(G151="Exclude","X",IF(H151="YesNo","X",IF(N151="Meaning-R","X",IF(N151="Behavior only","X",IF(B151="R","X","-")))))</f>
        <v>X</v>
      </c>
      <c r="S151" s="23" t="str">
        <f>IF(G151="Exclude","X",IF(H151="YesNo","X",IF(N151="Meaning-R","X",IF(N151="Behavior only","X",IF(B151="R","X","-")))))</f>
        <v>X</v>
      </c>
      <c r="T151" s="9" t="str">
        <f>IF(G151="Exclude","X",IF(H151="YesNo","X",IF(N151="Literacy-R","X",IF(N151="Behavior only","X",IF(B151="R","X","-")))))</f>
        <v>-</v>
      </c>
      <c r="U151" s="9">
        <v>1</v>
      </c>
      <c r="V151" s="9">
        <v>1</v>
      </c>
      <c r="W151" s="9" t="str">
        <f>IF(G151="Exclude","X",IF(H151="YesNo","X",IF(N151="Literacy-R","X",IF(N151="Behavior only","X",IF(B151="R","X","-")))))</f>
        <v>-</v>
      </c>
      <c r="X151" s="9" t="str">
        <f>IF(G151="Exclude","X",IF(H151="YesNo","X",IF(N151="Literacy-R","X",IF(N151="Behavior only","X",IF(B151="R","X","-")))))</f>
        <v>-</v>
      </c>
      <c r="AA151" s="9" t="str">
        <f>IF(G151="Exclude","X",IF(H151="YesNo","X",IF(N151="Literacy-R","X",IF(N151="Behavior only","X",IF(B151="R","X","-")))))</f>
        <v>-</v>
      </c>
      <c r="AB151" s="9" t="str">
        <f>IF(G151="Exclude","X",IF(H151="YesNo","X",IF(N151="Literacy-R","X",IF(N151="Behavior only","X",IF(B151="R","X","-")))))</f>
        <v>-</v>
      </c>
      <c r="AD151" s="9" t="str">
        <f>IF(G151="Exclude","X",IF(H151="YesNo","X",IF(N151="Literacy-R","X",IF(N151="Behavior only","X",IF(B151="R","X","-")))))</f>
        <v>-</v>
      </c>
      <c r="AF151" s="9" t="str">
        <f>IF(G151="Exclude","X",IF(H151="YesNo","X",IF(N151="Literacy-R","X",IF(N151="Behavior only","X",IF(B151="R","X","-")))))</f>
        <v>-</v>
      </c>
    </row>
    <row r="152" spans="1:32" ht="30" x14ac:dyDescent="0.25">
      <c r="A152" s="16">
        <v>152</v>
      </c>
      <c r="B152" s="16" t="s">
        <v>63</v>
      </c>
      <c r="C152" s="17" t="s">
        <v>189</v>
      </c>
      <c r="D152" s="17"/>
      <c r="E152" s="17">
        <v>1</v>
      </c>
      <c r="F152" s="17"/>
      <c r="G152" s="7" t="str">
        <f t="shared" si="86"/>
        <v>-</v>
      </c>
      <c r="H152" s="7" t="str">
        <f t="shared" si="103"/>
        <v>-</v>
      </c>
      <c r="I152" s="8" t="str">
        <f>IF(B152="R","X",IF(G152="1","Exclude",IF(G152="Exclude","X",IF(H152="YesNo","X",IF(H152="YesNo","X",IF(B152="T","Comment",IF(B152="C","Comment",IF(B152="CS","Comment", "Required"))))))))</f>
        <v>Comment</v>
      </c>
      <c r="J152" s="5" t="str">
        <f>IF(B152="R","X",IF(G152="Exclude","X","-"))</f>
        <v>-</v>
      </c>
      <c r="K152" s="6" t="str">
        <f t="shared" si="87"/>
        <v>x</v>
      </c>
      <c r="L152" s="6" t="str">
        <f>IF(G152="Exclude","X",IF(G152="Exclude","X",IF(H152="YesNo","X",IF(H152="YesNo","X",IF(B152="R","X","-")))))</f>
        <v>-</v>
      </c>
      <c r="M152" s="28" t="str">
        <f>IF(B152="C", "X", IF(B152="CS","X", IF(I152="Question","Required","X")))</f>
        <v>X</v>
      </c>
      <c r="N152" s="26" t="s">
        <v>59</v>
      </c>
      <c r="O152" s="8" t="str">
        <f>IF(G152="Exclude","X",IF(G152="Exclude","X",IF(H152="YesNo","X",IF(H152="YesNo","X",IF(B152="R","X","-")))))</f>
        <v>-</v>
      </c>
      <c r="P152" s="23" t="str">
        <f>IF(G152="Exclude","X",IF(H152="YesNo","X",IF(N152="Meaning-R","X",IF(N152="Behavior only","X",IF(B152="R","X","-")))))</f>
        <v>X</v>
      </c>
      <c r="Q152" s="23" t="str">
        <f>IF(G152="Exclude","X",IF(H152="YesNo","X",IF(N152="Meaning-R","X",IF(N152="Behavior only","X",IF(B152="R","X","-")))))</f>
        <v>X</v>
      </c>
      <c r="R152" s="23" t="str">
        <f>IF(G152="Exclude","X",IF(H152="YesNo","X",IF(N152="Meaning-R","X",IF(N152="Behavior only","X",IF(B152="R","X","-")))))</f>
        <v>X</v>
      </c>
      <c r="S152" s="23" t="str">
        <f>IF(G152="Exclude","X",IF(H152="YesNo","X",IF(N152="Meaning-R","X",IF(N152="Behavior only","X",IF(B152="R","X","-")))))</f>
        <v>X</v>
      </c>
      <c r="T152" s="9" t="str">
        <f>IF(G152="Exclude","X",IF(H152="YesNo","X",IF(N152="Literacy-R","X",IF(N152="Behavior only","X",IF(B152="R","X","-")))))</f>
        <v>-</v>
      </c>
      <c r="U152" s="9">
        <v>1</v>
      </c>
      <c r="V152" s="9" t="str">
        <f>IF(G152="Exclude","X",IF(H152="YesNo","X",IF(N152="Literacy-R","X",IF(N152="Behavior only","X",IF(B152="R","X","-")))))</f>
        <v>-</v>
      </c>
      <c r="W152" s="9" t="str">
        <f>IF(G152="Exclude","X",IF(H152="YesNo","X",IF(N152="Literacy-R","X",IF(N152="Behavior only","X",IF(B152="R","X","-")))))</f>
        <v>-</v>
      </c>
      <c r="X152" s="9" t="str">
        <f>IF(G152="Exclude","X",IF(H152="YesNo","X",IF(N152="Literacy-R","X",IF(N152="Behavior only","X",IF(B152="R","X","-")))))</f>
        <v>-</v>
      </c>
      <c r="AA152" s="9" t="str">
        <f>IF(G152="Exclude","X",IF(H152="YesNo","X",IF(N152="Literacy-R","X",IF(N152="Behavior only","X",IF(B152="R","X","-")))))</f>
        <v>-</v>
      </c>
      <c r="AB152" s="9" t="str">
        <f>IF(G152="Exclude","X",IF(H152="YesNo","X",IF(N152="Literacy-R","X",IF(N152="Behavior only","X",IF(B152="R","X","-")))))</f>
        <v>-</v>
      </c>
      <c r="AD152" s="9" t="str">
        <f>IF(G152="Exclude","X",IF(H152="YesNo","X",IF(N152="Literacy-R","X",IF(N152="Behavior only","X",IF(B152="R","X","-")))))</f>
        <v>-</v>
      </c>
      <c r="AE152" s="9">
        <v>1</v>
      </c>
      <c r="AF152" s="9" t="str">
        <f>IF(G152="Exclude","X",IF(H152="YesNo","X",IF(N152="Literacy-R","X",IF(N152="Behavior only","X",IF(B152="R","X","-")))))</f>
        <v>-</v>
      </c>
    </row>
    <row r="153" spans="1:32" ht="60" x14ac:dyDescent="0.25">
      <c r="A153" s="16">
        <v>153</v>
      </c>
      <c r="B153" s="16" t="s">
        <v>68</v>
      </c>
      <c r="C153" s="11" t="s">
        <v>190</v>
      </c>
      <c r="D153" s="11"/>
      <c r="E153" s="17">
        <v>1</v>
      </c>
      <c r="F153" s="11"/>
      <c r="G153" s="7" t="str">
        <f t="shared" si="86"/>
        <v>X</v>
      </c>
      <c r="H153" s="7" t="str">
        <f t="shared" si="103"/>
        <v>X</v>
      </c>
      <c r="I153" s="8" t="str">
        <f>IF(B153="R","X",IF(G153="1","Exclude",IF(G153="Exclude","X",IF(H153="YesNo","X",IF(H153="YesNo","X",IF(B153="T","Comment",IF(B153="C","Comment",IF(B153="CS","Comment", "Required"))))))))</f>
        <v>X</v>
      </c>
      <c r="J153" s="5" t="str">
        <f>IF(B153="R","X",IF(G153="Exclude","X","-"))</f>
        <v>X</v>
      </c>
      <c r="K153" s="6" t="str">
        <f t="shared" si="87"/>
        <v>x</v>
      </c>
      <c r="L153" s="6" t="str">
        <f>IF(G153="Exclude","X",IF(G153="Exclude","X",IF(H153="YesNo","X",IF(H153="YesNo","X",IF(B153="R","X","-")))))</f>
        <v>X</v>
      </c>
      <c r="M153" s="28" t="str">
        <f>IF(B153="C", "X", IF(B153="CS","X", IF(I153="Question","Required","X")))</f>
        <v>X</v>
      </c>
      <c r="N153" s="26" t="str">
        <f>IF(G153="Exclude","X",IF(H153="YesNo", "X", IF(B153="R","X","-")))</f>
        <v>X</v>
      </c>
      <c r="O153" s="8" t="str">
        <f>IF(G153="Exclude","X",IF(G153="Exclude","X",IF(H153="YesNo","X",IF(H153="YesNo","X",IF(B153="R","X","-")))))</f>
        <v>X</v>
      </c>
      <c r="P153" s="23" t="str">
        <f>IF(G153="Exclude","X",IF(H153="YesNo","X",IF(N153="Meaning-R","X",IF(N153="Behavior only","X",IF(B153="R","X","-")))))</f>
        <v>X</v>
      </c>
      <c r="Q153" s="23" t="str">
        <f>IF(G153="Exclude","X",IF(H153="YesNo","X",IF(N153="Meaning-R","X",IF(N153="Behavior only","X",IF(B153="R","X","-")))))</f>
        <v>X</v>
      </c>
      <c r="R153" s="23" t="str">
        <f>IF(G153="Exclude","X",IF(H153="YesNo","X",IF(N153="Meaning-R","X",IF(N153="Behavior only","X",IF(B153="R","X","-")))))</f>
        <v>X</v>
      </c>
      <c r="S153" s="23" t="str">
        <f>IF(G153="Exclude","X",IF(H153="YesNo","X",IF(N153="Meaning-R","X",IF(N153="Behavior only","X",IF(B153="R","X","-")))))</f>
        <v>X</v>
      </c>
      <c r="T153" s="9" t="str">
        <f>IF(G153="Exclude","X",IF(H153="YesNo","X",IF(N153="Literacy-R","X",IF(N153="Behavior only","X",IF(B153="R","X","-")))))</f>
        <v>X</v>
      </c>
      <c r="U153" s="9" t="str">
        <f>IF(G153="Exclude","X",IF(H153="YesNo","X",IF(N153="Literacy-R","X",IF(N153="Behavior only","X",IF(B153="R","X","-")))))</f>
        <v>X</v>
      </c>
      <c r="V153" s="9" t="str">
        <f>IF(G153="Exclude","X",IF(H153="YesNo","X",IF(N153="Literacy-R","X",IF(N153="Behavior only","X",IF(B153="R","X","-")))))</f>
        <v>X</v>
      </c>
      <c r="W153" s="9" t="str">
        <f>IF(G153="Exclude","X",IF(H153="YesNo","X",IF(N153="Literacy-R","X",IF(N153="Behavior only","X",IF(B153="R","X","-")))))</f>
        <v>X</v>
      </c>
      <c r="X153" s="9" t="str">
        <f>IF(G153="Exclude","X",IF(H153="YesNo","X",IF(N153="Literacy-R","X",IF(N153="Behavior only","X",IF(B153="R","X","-")))))</f>
        <v>X</v>
      </c>
      <c r="AA153" s="9" t="str">
        <f>IF(G153="Exclude","X",IF(H153="YesNo","X",IF(N153="Literacy-R","X",IF(N153="Behavior only","X",IF(B153="R","X","-")))))</f>
        <v>X</v>
      </c>
      <c r="AB153" s="9" t="str">
        <f>IF(G153="Exclude","X",IF(H153="YesNo","X",IF(N153="Literacy-R","X",IF(N153="Behavior only","X",IF(B153="R","X","-")))))</f>
        <v>X</v>
      </c>
      <c r="AD153" s="9" t="str">
        <f>IF(G153="Exclude","X",IF(H153="YesNo","X",IF(N153="Literacy-R","X",IF(N153="Behavior only","X",IF(B153="R","X","-")))))</f>
        <v>X</v>
      </c>
      <c r="AE153" s="9" t="str">
        <f>IF(G153="Exclude","X",IF(H153="YesNo","X",IF(N153="Literacy-R","X",IF(N153="Behavior only","X",IF(B153="R","X","-")))))</f>
        <v>X</v>
      </c>
      <c r="AF153" s="9" t="str">
        <f>IF(G153="Exclude","X",IF(H153="YesNo","X",IF(N153="Literacy-R","X",IF(N153="Behavior only","X",IF(B153="R","X","-")))))</f>
        <v>X</v>
      </c>
    </row>
    <row r="154" spans="1:32" x14ac:dyDescent="0.25">
      <c r="A154" s="16">
        <v>154</v>
      </c>
      <c r="B154" s="16" t="s">
        <v>63</v>
      </c>
      <c r="C154" s="17" t="s">
        <v>191</v>
      </c>
      <c r="D154" s="17"/>
      <c r="E154" s="17">
        <v>1</v>
      </c>
      <c r="F154" s="17"/>
      <c r="G154" s="7" t="str">
        <f t="shared" si="86"/>
        <v>-</v>
      </c>
      <c r="H154" s="7" t="str">
        <f t="shared" si="103"/>
        <v>-</v>
      </c>
      <c r="I154" s="8" t="s">
        <v>50</v>
      </c>
      <c r="J154" s="5" t="str">
        <f>IF(B154="R","X",IF(G154="Exclude","X","-"))</f>
        <v>-</v>
      </c>
      <c r="K154" s="6" t="str">
        <f t="shared" si="87"/>
        <v>x</v>
      </c>
      <c r="L154" s="6" t="str">
        <f>IF(G154="Exclude","X",IF(G154="Exclude","X",IF(H154="YesNo","X",IF(H154="YesNo","X",IF(B154="R","X","-")))))</f>
        <v>-</v>
      </c>
      <c r="M154" s="28" t="str">
        <f>IF(B154="C", "X", IF(B154="CS","X", IF(I154="Question","Required","X")))</f>
        <v>X</v>
      </c>
      <c r="N154" s="26" t="s">
        <v>59</v>
      </c>
      <c r="O154" s="8" t="str">
        <f>IF(G154="Exclude","X",IF(G154="Exclude","X",IF(H154="YesNo","X",IF(H154="YesNo","X",IF(B154="R","X","-")))))</f>
        <v>-</v>
      </c>
      <c r="P154" s="23" t="str">
        <f>IF(G154="Exclude","X",IF(H154="YesNo","X",IF(N154="Meaning-R","X",IF(N154="Behavior only","X",IF(B154="R","X","-")))))</f>
        <v>X</v>
      </c>
      <c r="Q154" s="23" t="str">
        <f>IF(G154="Exclude","X",IF(H154="YesNo","X",IF(N154="Meaning-R","X",IF(N154="Behavior only","X",IF(B154="R","X","-")))))</f>
        <v>X</v>
      </c>
      <c r="R154" s="23" t="str">
        <f>IF(G154="Exclude","X",IF(H154="YesNo","X",IF(N154="Meaning-R","X",IF(N154="Behavior only","X",IF(B154="R","X","-")))))</f>
        <v>X</v>
      </c>
      <c r="S154" s="23" t="str">
        <f>IF(G154="Exclude","X",IF(H154="YesNo","X",IF(N154="Meaning-R","X",IF(N154="Behavior only","X",IF(B154="R","X","-")))))</f>
        <v>X</v>
      </c>
      <c r="T154" s="9">
        <v>1</v>
      </c>
      <c r="U154" s="9" t="str">
        <f>IF(G154="Exclude","X",IF(H154="YesNo","X",IF(N154="Literacy-R","X",IF(N154="Behavior only","X",IF(B154="R","X","-")))))</f>
        <v>-</v>
      </c>
      <c r="V154" s="9" t="str">
        <f>IF(G154="Exclude","X",IF(H154="YesNo","X",IF(N154="Literacy-R","X",IF(N154="Behavior only","X",IF(B154="R","X","-")))))</f>
        <v>-</v>
      </c>
      <c r="W154" s="9" t="str">
        <f>IF(G154="Exclude","X",IF(H154="YesNo","X",IF(N154="Literacy-R","X",IF(N154="Behavior only","X",IF(B154="R","X","-")))))</f>
        <v>-</v>
      </c>
      <c r="X154" s="9" t="str">
        <f>IF(G154="Exclude","X",IF(H154="YesNo","X",IF(N154="Literacy-R","X",IF(N154="Behavior only","X",IF(B154="R","X","-")))))</f>
        <v>-</v>
      </c>
      <c r="AA154" s="9" t="str">
        <f>IF(G154="Exclude","X",IF(H154="YesNo","X",IF(N154="Literacy-R","X",IF(N154="Behavior only","X",IF(B154="R","X","-")))))</f>
        <v>-</v>
      </c>
      <c r="AB154" s="9" t="str">
        <f>IF(G154="Exclude","X",IF(H154="YesNo","X",IF(N154="Literacy-R","X",IF(N154="Behavior only","X",IF(B154="R","X","-")))))</f>
        <v>-</v>
      </c>
      <c r="AD154" s="9" t="str">
        <f>IF(G154="Exclude","X",IF(H154="YesNo","X",IF(N154="Literacy-R","X",IF(N154="Behavior only","X",IF(B154="R","X","-")))))</f>
        <v>-</v>
      </c>
      <c r="AE154" s="9" t="str">
        <f>IF(G154="Exclude","X",IF(H154="YesNo","X",IF(N154="Literacy-R","X",IF(N154="Behavior only","X",IF(B154="R","X","-")))))</f>
        <v>-</v>
      </c>
      <c r="AF154" s="9" t="str">
        <f>IF(G154="Exclude","X",IF(H154="YesNo","X",IF(N154="Literacy-R","X",IF(N154="Behavior only","X",IF(B154="R","X","-")))))</f>
        <v>-</v>
      </c>
    </row>
    <row r="155" spans="1:32" x14ac:dyDescent="0.25">
      <c r="A155" s="16">
        <v>155</v>
      </c>
      <c r="B155" s="16" t="s">
        <v>63</v>
      </c>
      <c r="C155" s="17" t="s">
        <v>192</v>
      </c>
      <c r="D155" s="17"/>
      <c r="E155" s="17">
        <v>1</v>
      </c>
      <c r="F155" s="17"/>
      <c r="G155" s="7" t="str">
        <f t="shared" si="86"/>
        <v>-</v>
      </c>
      <c r="H155" s="7" t="str">
        <f t="shared" si="103"/>
        <v>-</v>
      </c>
      <c r="I155" s="8" t="s">
        <v>51</v>
      </c>
      <c r="J155" s="5" t="str">
        <f>IF(B155="R","X",IF(G155="Exclude","X","-"))</f>
        <v>-</v>
      </c>
      <c r="K155" s="6" t="str">
        <f t="shared" si="87"/>
        <v>x</v>
      </c>
      <c r="L155" s="6" t="str">
        <f>IF(G155="Exclude","X",IF(G155="Exclude","X",IF(H155="YesNo","X",IF(H155="YesNo","X",IF(B155="R","X","-")))))</f>
        <v>-</v>
      </c>
      <c r="M155" s="28" t="s">
        <v>14</v>
      </c>
      <c r="N155" s="26" t="s">
        <v>59</v>
      </c>
      <c r="O155" s="8" t="str">
        <f>IF(G155="Exclude","X",IF(G155="Exclude","X",IF(H155="YesNo","X",IF(H155="YesNo","X",IF(B155="R","X","-")))))</f>
        <v>-</v>
      </c>
      <c r="P155" s="23" t="str">
        <f>IF(G155="Exclude","X",IF(H155="YesNo","X",IF(N155="Meaning-R","X",IF(N155="Behavior only","X",IF(B155="R","X","-")))))</f>
        <v>X</v>
      </c>
      <c r="Q155" s="23" t="str">
        <f>IF(G155="Exclude","X",IF(H155="YesNo","X",IF(N155="Meaning-R","X",IF(N155="Behavior only","X",IF(B155="R","X","-")))))</f>
        <v>X</v>
      </c>
      <c r="R155" s="23" t="str">
        <f>IF(G155="Exclude","X",IF(H155="YesNo","X",IF(N155="Meaning-R","X",IF(N155="Behavior only","X",IF(B155="R","X","-")))))</f>
        <v>X</v>
      </c>
      <c r="S155" s="23" t="str">
        <f>IF(G155="Exclude","X",IF(H155="YesNo","X",IF(N155="Meaning-R","X",IF(N155="Behavior only","X",IF(B155="R","X","-")))))</f>
        <v>X</v>
      </c>
      <c r="T155" s="9" t="str">
        <f>IF(G155="Exclude","X",IF(H155="YesNo","X",IF(N155="Literacy-R","X",IF(N155="Behavior only","X",IF(B155="R","X","-")))))</f>
        <v>-</v>
      </c>
      <c r="U155" s="9" t="str">
        <f>IF(G155="Exclude","X",IF(H155="YesNo","X",IF(N155="Literacy-R","X",IF(N155="Behavior only","X",IF(B155="R","X","-")))))</f>
        <v>-</v>
      </c>
      <c r="V155" s="9">
        <v>1</v>
      </c>
      <c r="W155" s="9" t="str">
        <f>IF(G155="Exclude","X",IF(H155="YesNo","X",IF(N155="Literacy-R","X",IF(N155="Behavior only","X",IF(B155="R","X","-")))))</f>
        <v>-</v>
      </c>
      <c r="X155" s="9" t="str">
        <f>IF(G155="Exclude","X",IF(H155="YesNo","X",IF(N155="Literacy-R","X",IF(N155="Behavior only","X",IF(B155="R","X","-")))))</f>
        <v>-</v>
      </c>
      <c r="AA155" s="9" t="str">
        <f>IF(G155="Exclude","X",IF(H155="YesNo","X",IF(N155="Literacy-R","X",IF(N155="Behavior only","X",IF(B155="R","X","-")))))</f>
        <v>-</v>
      </c>
      <c r="AB155" s="9" t="str">
        <f>IF(G155="Exclude","X",IF(H155="YesNo","X",IF(N155="Literacy-R","X",IF(N155="Behavior only","X",IF(B155="R","X","-")))))</f>
        <v>-</v>
      </c>
      <c r="AD155" s="9" t="str">
        <f>IF(G155="Exclude","X",IF(H155="YesNo","X",IF(N155="Literacy-R","X",IF(N155="Behavior only","X",IF(B155="R","X","-")))))</f>
        <v>-</v>
      </c>
      <c r="AE155" s="9" t="str">
        <f>IF(G155="Exclude","X",IF(H155="YesNo","X",IF(N155="Literacy-R","X",IF(N155="Behavior only","X",IF(B155="R","X","-")))))</f>
        <v>-</v>
      </c>
      <c r="AF155" s="9" t="str">
        <f>IF(G155="Exclude","X",IF(H155="YesNo","X",IF(N155="Literacy-R","X",IF(N155="Behavior only","X",IF(B155="R","X","-")))))</f>
        <v>-</v>
      </c>
    </row>
    <row r="156" spans="1:32" x14ac:dyDescent="0.25">
      <c r="A156" s="16">
        <v>156</v>
      </c>
      <c r="B156" s="16" t="s">
        <v>64</v>
      </c>
      <c r="C156" s="17" t="s">
        <v>79</v>
      </c>
      <c r="D156" s="17"/>
      <c r="E156" s="17">
        <v>1</v>
      </c>
      <c r="F156" s="17"/>
      <c r="G156" s="7" t="str">
        <f t="shared" si="86"/>
        <v>-</v>
      </c>
      <c r="H156" s="7" t="str">
        <f t="shared" si="103"/>
        <v>-</v>
      </c>
      <c r="I156" s="8" t="str">
        <f>IF(B156="R","X",IF(G156="1","Exclude",IF(G156="Exclude","X",IF(H156="YesNo","X",IF(H156="YesNo","X",IF(B156="T","Comment",IF(B156="C","Comment",IF(B156="CS","Comment", "Required"))))))))</f>
        <v>Comment</v>
      </c>
      <c r="J156" s="5">
        <v>1</v>
      </c>
      <c r="K156" s="6" t="str">
        <f t="shared" si="87"/>
        <v>x</v>
      </c>
      <c r="M156" s="28" t="str">
        <f>IF(B156="C", "X", IF(B156="CS","X", IF(I156="Question","Required","X")))</f>
        <v>X</v>
      </c>
      <c r="N156" s="26" t="s">
        <v>59</v>
      </c>
    </row>
    <row r="157" spans="1:32" x14ac:dyDescent="0.25">
      <c r="A157" s="16">
        <v>157</v>
      </c>
      <c r="B157" s="16" t="s">
        <v>63</v>
      </c>
      <c r="C157" s="17" t="s">
        <v>72</v>
      </c>
      <c r="D157" s="17"/>
      <c r="E157" s="17">
        <v>1</v>
      </c>
      <c r="F157" s="17"/>
      <c r="G157" s="7" t="str">
        <f t="shared" si="86"/>
        <v>-</v>
      </c>
      <c r="H157" s="7" t="s">
        <v>53</v>
      </c>
      <c r="I157" s="8" t="str">
        <f>IF(B157="R","X",IF(G157="1","Exclude",IF(G157="Exclude","X",IF(H157="YesNo","X",IF(H157="YesNo","X",IF(B157="T","Comment",IF(B157="C","Comment",IF(B157="CS","Comment", "Required"))))))))</f>
        <v>X</v>
      </c>
      <c r="J157" s="5" t="s">
        <v>21</v>
      </c>
      <c r="K157" s="6" t="str">
        <f t="shared" si="87"/>
        <v>x</v>
      </c>
      <c r="L157" s="6" t="str">
        <f>IF(G157="Exclude","X",IF(G157="Exclude","X",IF(H157="YesNo","X",IF(H157="YesNo","X",IF(B157="R","X","-")))))</f>
        <v>X</v>
      </c>
      <c r="M157" s="28" t="str">
        <f>IF(B157="C", "X", IF(B157="CS","X", IF(I157="Question","Required","X")))</f>
        <v>X</v>
      </c>
      <c r="N157" s="26" t="str">
        <f>IF(G157="Exclude","X",IF(H157="YesNo", "X", IF(B157="R","X","-")))</f>
        <v>X</v>
      </c>
      <c r="O157" s="8" t="str">
        <f>IF(G157="Exclude","X",IF(G157="Exclude","X",IF(H157="YesNo","X",IF(H157="YesNo","X",IF(B157="R","X","-")))))</f>
        <v>X</v>
      </c>
      <c r="P157" s="23" t="str">
        <f>IF(G157="Exclude","X",IF(H157="YesNo","X",IF(N157="Meaning-R","X",IF(N157="Behavior only","X",IF(B157="R","X","-")))))</f>
        <v>X</v>
      </c>
      <c r="Q157" s="23" t="str">
        <f>IF(G157="Exclude","X",IF(H157="YesNo","X",IF(N157="Meaning-R","X",IF(N157="Behavior only","X",IF(B157="R","X","-")))))</f>
        <v>X</v>
      </c>
      <c r="R157" s="23" t="str">
        <f>IF(G157="Exclude","X",IF(H157="YesNo","X",IF(N157="Meaning-R","X",IF(N157="Behavior only","X",IF(B157="R","X","-")))))</f>
        <v>X</v>
      </c>
      <c r="S157" s="23" t="str">
        <f>IF(G157="Exclude","X",IF(H157="YesNo","X",IF(N157="Meaning-R","X",IF(N157="Behavior only","X",IF(B157="R","X","-")))))</f>
        <v>X</v>
      </c>
      <c r="T157" s="9" t="str">
        <f>IF(G157="Exclude","X",IF(H157="YesNo","X",IF(N157="Literacy-R","X",IF(N157="Behavior only","X",IF(B157="R","X","-")))))</f>
        <v>X</v>
      </c>
      <c r="U157" s="9" t="str">
        <f>IF(G157="Exclude","X",IF(H157="YesNo","X",IF(N157="Literacy-R","X",IF(N157="Behavior only","X",IF(B157="R","X","-")))))</f>
        <v>X</v>
      </c>
      <c r="V157" s="9" t="str">
        <f>IF(G157="Exclude","X",IF(H157="YesNo","X",IF(N157="Literacy-R","X",IF(N157="Behavior only","X",IF(B157="R","X","-")))))</f>
        <v>X</v>
      </c>
      <c r="W157" s="9" t="str">
        <f>IF(G157="Exclude","X",IF(H157="YesNo","X",IF(N157="Literacy-R","X",IF(N157="Behavior only","X",IF(B157="R","X","-")))))</f>
        <v>X</v>
      </c>
      <c r="X157" s="9" t="str">
        <f>IF(G157="Exclude","X",IF(H157="YesNo","X",IF(N157="Literacy-R","X",IF(N157="Behavior only","X",IF(B157="R","X","-")))))</f>
        <v>X</v>
      </c>
      <c r="AA157" s="9" t="str">
        <f>IF(G157="Exclude","X",IF(H157="YesNo","X",IF(N157="Literacy-R","X",IF(N157="Behavior only","X",IF(B157="R","X","-")))))</f>
        <v>X</v>
      </c>
      <c r="AB157" s="9" t="str">
        <f>IF(G157="Exclude","X",IF(H157="YesNo","X",IF(N157="Literacy-R","X",IF(N157="Behavior only","X",IF(B157="R","X","-")))))</f>
        <v>X</v>
      </c>
      <c r="AD157" s="9" t="str">
        <f>IF(G157="Exclude","X",IF(H157="YesNo","X",IF(N157="Literacy-R","X",IF(N157="Behavior only","X",IF(B157="R","X","-")))))</f>
        <v>X</v>
      </c>
      <c r="AE157" s="9" t="str">
        <f>IF(G157="Exclude","X",IF(H157="YesNo","X",IF(N157="Literacy-R","X",IF(N157="Behavior only","X",IF(B157="R","X","-")))))</f>
        <v>X</v>
      </c>
      <c r="AF157" s="9" t="str">
        <f>IF(G157="Exclude","X",IF(H157="YesNo","X",IF(N157="Literacy-R","X",IF(N157="Behavior only","X",IF(B157="R","X","-")))))</f>
        <v>X</v>
      </c>
    </row>
    <row r="158" spans="1:32" x14ac:dyDescent="0.25">
      <c r="A158" s="16">
        <v>158</v>
      </c>
      <c r="B158" s="16" t="s">
        <v>63</v>
      </c>
      <c r="C158" s="17" t="s">
        <v>193</v>
      </c>
      <c r="D158" s="17"/>
      <c r="E158" s="17">
        <v>1</v>
      </c>
      <c r="F158" s="17"/>
      <c r="G158" s="7" t="str">
        <f t="shared" si="86"/>
        <v>-</v>
      </c>
      <c r="H158" s="7" t="str">
        <f>IF(B158="R","X","-")</f>
        <v>-</v>
      </c>
      <c r="I158" s="8" t="s">
        <v>51</v>
      </c>
      <c r="J158" s="5" t="str">
        <f>IF(B158="R","X",IF(G158="Exclude","X","-"))</f>
        <v>-</v>
      </c>
      <c r="K158" s="6" t="str">
        <f t="shared" si="87"/>
        <v>x</v>
      </c>
      <c r="L158" s="6" t="str">
        <f>IF(G158="Exclude","X",IF(G158="Exclude","X",IF(H158="YesNo","X",IF(H158="YesNo","X",IF(B158="R","X","-")))))</f>
        <v>-</v>
      </c>
      <c r="M158" s="28" t="s">
        <v>14</v>
      </c>
      <c r="N158" s="26" t="s">
        <v>59</v>
      </c>
      <c r="O158" s="8" t="str">
        <f>IF(G158="Exclude","X",IF(G158="Exclude","X",IF(H158="YesNo","X",IF(H158="YesNo","X",IF(B158="R","X","-")))))</f>
        <v>-</v>
      </c>
      <c r="P158" s="23" t="str">
        <f>IF(G158="Exclude","X",IF(H158="YesNo","X",IF(N158="Meaning-R","X",IF(N158="Behavior only","X",IF(B158="R","X","-")))))</f>
        <v>X</v>
      </c>
      <c r="Q158" s="23" t="str">
        <f>IF(G158="Exclude","X",IF(H158="YesNo","X",IF(N158="Meaning-R","X",IF(N158="Behavior only","X",IF(B158="R","X","-")))))</f>
        <v>X</v>
      </c>
      <c r="R158" s="23" t="str">
        <f>IF(G158="Exclude","X",IF(H158="YesNo","X",IF(N158="Meaning-R","X",IF(N158="Behavior only","X",IF(B158="R","X","-")))))</f>
        <v>X</v>
      </c>
      <c r="S158" s="23" t="str">
        <f>IF(G158="Exclude","X",IF(H158="YesNo","X",IF(N158="Meaning-R","X",IF(N158="Behavior only","X",IF(B158="R","X","-")))))</f>
        <v>X</v>
      </c>
      <c r="T158" s="9">
        <v>1</v>
      </c>
      <c r="U158" s="9" t="str">
        <f>IF(G158="Exclude","X",IF(H158="YesNo","X",IF(N158="Literacy-R","X",IF(N158="Behavior only","X",IF(B158="R","X","-")))))</f>
        <v>-</v>
      </c>
      <c r="V158" s="9">
        <v>1</v>
      </c>
      <c r="W158" s="9" t="str">
        <f>IF(G158="Exclude","X",IF(H158="YesNo","X",IF(N158="Literacy-R","X",IF(N158="Behavior only","X",IF(B158="R","X","-")))))</f>
        <v>-</v>
      </c>
      <c r="X158" s="9" t="str">
        <f>IF(G158="Exclude","X",IF(H158="YesNo","X",IF(N158="Literacy-R","X",IF(N158="Behavior only","X",IF(B158="R","X","-")))))</f>
        <v>-</v>
      </c>
      <c r="AA158" s="9" t="str">
        <f>IF(G158="Exclude","X",IF(H158="YesNo","X",IF(N158="Literacy-R","X",IF(N158="Behavior only","X",IF(B158="R","X","-")))))</f>
        <v>-</v>
      </c>
      <c r="AB158" s="9" t="str">
        <f>IF(G158="Exclude","X",IF(H158="YesNo","X",IF(N158="Literacy-R","X",IF(N158="Behavior only","X",IF(B158="R","X","-")))))</f>
        <v>-</v>
      </c>
      <c r="AD158" s="9" t="str">
        <f>IF(G158="Exclude","X",IF(H158="YesNo","X",IF(N158="Literacy-R","X",IF(N158="Behavior only","X",IF(B158="R","X","-")))))</f>
        <v>-</v>
      </c>
      <c r="AE158" s="9" t="str">
        <f>IF(G158="Exclude","X",IF(H158="YesNo","X",IF(N158="Literacy-R","X",IF(N158="Behavior only","X",IF(B158="R","X","-")))))</f>
        <v>-</v>
      </c>
      <c r="AF158" s="9" t="str">
        <f>IF(G158="Exclude","X",IF(H158="YesNo","X",IF(N158="Literacy-R","X",IF(N158="Behavior only","X",IF(B158="R","X","-")))))</f>
        <v>-</v>
      </c>
    </row>
    <row r="159" spans="1:32" x14ac:dyDescent="0.25">
      <c r="A159" s="16">
        <v>159</v>
      </c>
      <c r="B159" s="16" t="s">
        <v>64</v>
      </c>
      <c r="C159" s="17" t="s">
        <v>78</v>
      </c>
      <c r="D159" s="17"/>
      <c r="E159" s="17">
        <v>1</v>
      </c>
      <c r="F159" s="17"/>
      <c r="G159" s="7" t="str">
        <f t="shared" si="86"/>
        <v>-</v>
      </c>
      <c r="H159" s="7" t="str">
        <f>IF(B159="R","X","-")</f>
        <v>-</v>
      </c>
      <c r="I159" s="8" t="str">
        <f>IF(B159="R","X",IF(G159="1","Exclude",IF(G159="Exclude","X",IF(H159="YesNo","X",IF(H159="YesNo","X",IF(B159="T","Comment",IF(B159="C","Comment",IF(B159="CS","Comment", "Required"))))))))</f>
        <v>Comment</v>
      </c>
      <c r="J159" s="5">
        <v>1</v>
      </c>
      <c r="K159" s="6" t="str">
        <f t="shared" si="87"/>
        <v>x</v>
      </c>
      <c r="M159" s="28" t="str">
        <f>IF(B159="C", "X", IF(B159="CS","X", IF(I159="Question","Required","X")))</f>
        <v>X</v>
      </c>
      <c r="N159" s="26" t="s">
        <v>59</v>
      </c>
    </row>
    <row r="160" spans="1:32" ht="30" x14ac:dyDescent="0.25">
      <c r="A160" s="16">
        <v>160</v>
      </c>
      <c r="B160" s="16" t="s">
        <v>63</v>
      </c>
      <c r="C160" s="17" t="s">
        <v>194</v>
      </c>
      <c r="D160" s="17"/>
      <c r="E160" s="17">
        <v>1</v>
      </c>
      <c r="F160" s="17"/>
      <c r="G160" s="7" t="str">
        <f t="shared" si="86"/>
        <v>-</v>
      </c>
      <c r="H160" s="7" t="str">
        <f>IF(B160="R","X","-")</f>
        <v>-</v>
      </c>
      <c r="I160" s="8" t="s">
        <v>51</v>
      </c>
      <c r="J160" s="5" t="str">
        <f>IF(B160="R","X",IF(G160="Exclude","X","-"))</f>
        <v>-</v>
      </c>
      <c r="K160" s="6" t="str">
        <f t="shared" si="87"/>
        <v>x</v>
      </c>
      <c r="L160" s="6" t="str">
        <f>IF(G160="Exclude","X",IF(G160="Exclude","X",IF(H160="YesNo","X",IF(H160="YesNo","X",IF(B160="R","X","-")))))</f>
        <v>-</v>
      </c>
      <c r="M160" s="28" t="s">
        <v>15</v>
      </c>
      <c r="N160" s="26" t="s">
        <v>59</v>
      </c>
      <c r="O160" s="8" t="str">
        <f>IF(G160="Exclude","X",IF(G160="Exclude","X",IF(H160="YesNo","X",IF(H160="YesNo","X",IF(B160="R","X","-")))))</f>
        <v>-</v>
      </c>
      <c r="P160" s="23" t="str">
        <f>IF(G160="Exclude","X",IF(H160="YesNo","X",IF(N160="Meaning-R","X",IF(N160="Behavior only","X",IF(B160="R","X","-")))))</f>
        <v>X</v>
      </c>
      <c r="Q160" s="23" t="str">
        <f>IF(G160="Exclude","X",IF(H160="YesNo","X",IF(N160="Meaning-R","X",IF(N160="Behavior only","X",IF(B160="R","X","-")))))</f>
        <v>X</v>
      </c>
      <c r="R160" s="23" t="str">
        <f>IF(G160="Exclude","X",IF(H160="YesNo","X",IF(N160="Meaning-R","X",IF(N160="Behavior only","X",IF(B160="R","X","-")))))</f>
        <v>X</v>
      </c>
      <c r="S160" s="23" t="str">
        <f>IF(G160="Exclude","X",IF(H160="YesNo","X",IF(N160="Meaning-R","X",IF(N160="Behavior only","X",IF(B160="R","X","-")))))</f>
        <v>X</v>
      </c>
      <c r="T160" s="9" t="str">
        <f>IF(G160="Exclude","X",IF(H160="YesNo","X",IF(N160="Literacy-R","X",IF(N160="Behavior only","X",IF(B160="R","X","-")))))</f>
        <v>-</v>
      </c>
      <c r="U160" s="9" t="str">
        <f>IF(G160="Exclude","X",IF(H160="YesNo","X",IF(N160="Literacy-R","X",IF(N160="Behavior only","X",IF(B160="R","X","-")))))</f>
        <v>-</v>
      </c>
      <c r="V160" s="9" t="str">
        <f>IF(G160="Exclude","X",IF(H160="YesNo","X",IF(N160="Literacy-R","X",IF(N160="Behavior only","X",IF(B160="R","X","-")))))</f>
        <v>-</v>
      </c>
      <c r="W160" s="9" t="str">
        <f>IF(G160="Exclude","X",IF(H160="YesNo","X",IF(N160="Literacy-R","X",IF(N160="Behavior only","X",IF(B160="R","X","-")))))</f>
        <v>-</v>
      </c>
      <c r="X160" s="9" t="str">
        <f>IF(G160="Exclude","X",IF(H160="YesNo","X",IF(N160="Literacy-R","X",IF(N160="Behavior only","X",IF(B160="R","X","-")))))</f>
        <v>-</v>
      </c>
      <c r="AA160" s="9" t="str">
        <f>IF(G160="Exclude","X",IF(H160="YesNo","X",IF(N160="Literacy-R","X",IF(N160="Behavior only","X",IF(B160="R","X","-")))))</f>
        <v>-</v>
      </c>
      <c r="AB160" s="9" t="str">
        <f>IF(G160="Exclude","X",IF(H160="YesNo","X",IF(N160="Literacy-R","X",IF(N160="Behavior only","X",IF(B160="R","X","-")))))</f>
        <v>-</v>
      </c>
      <c r="AD160" s="9" t="str">
        <f>IF(G160="Exclude","X",IF(H160="YesNo","X",IF(N160="Literacy-R","X",IF(N160="Behavior only","X",IF(B160="R","X","-")))))</f>
        <v>-</v>
      </c>
      <c r="AE160" s="9">
        <v>1</v>
      </c>
      <c r="AF160" s="9">
        <v>1</v>
      </c>
    </row>
    <row r="161" spans="1:32" x14ac:dyDescent="0.25">
      <c r="A161" s="16">
        <v>161</v>
      </c>
      <c r="B161" s="16" t="s">
        <v>65</v>
      </c>
      <c r="C161" s="17" t="s">
        <v>67</v>
      </c>
      <c r="D161" s="17"/>
      <c r="E161" s="17">
        <v>1</v>
      </c>
      <c r="F161" s="17"/>
      <c r="G161" s="7" t="str">
        <f t="shared" si="86"/>
        <v>-</v>
      </c>
      <c r="H161" s="7" t="s">
        <v>53</v>
      </c>
      <c r="I161" s="8" t="str">
        <f>IF(B161="R","X",IF(G161="1","Exclude",IF(G161="Exclude","X",IF(H161="YesNo","X",IF(H161="YesNo","X",IF(B161="T","Comment",IF(B161="C","Comment",IF(B161="CS","Comment", "Required"))))))))</f>
        <v>X</v>
      </c>
      <c r="J161" s="5" t="s">
        <v>21</v>
      </c>
      <c r="K161" s="6" t="str">
        <f t="shared" si="87"/>
        <v>x</v>
      </c>
      <c r="M161" s="28" t="str">
        <f>IF(B161="C", "X", IF(B161="CS","X", IF(I161="Question","Required","X")))</f>
        <v>X</v>
      </c>
      <c r="N161" s="26" t="str">
        <f>IF(G161="Exclude","X",IF(H161="YesNo", "X", IF(B161="R","X","-")))</f>
        <v>X</v>
      </c>
    </row>
    <row r="162" spans="1:32" x14ac:dyDescent="0.25">
      <c r="A162" s="16">
        <v>162</v>
      </c>
      <c r="B162" s="16" t="s">
        <v>65</v>
      </c>
      <c r="C162" s="17" t="s">
        <v>195</v>
      </c>
      <c r="D162" s="17"/>
      <c r="E162" s="17">
        <v>1</v>
      </c>
      <c r="F162" s="17"/>
      <c r="G162" s="7" t="str">
        <f t="shared" si="86"/>
        <v>-</v>
      </c>
      <c r="H162" s="7" t="str">
        <f>IF(B162="R","X","-")</f>
        <v>-</v>
      </c>
      <c r="I162" s="8" t="s">
        <v>50</v>
      </c>
      <c r="J162" s="5">
        <v>1</v>
      </c>
      <c r="K162" s="6" t="str">
        <f t="shared" si="87"/>
        <v>x</v>
      </c>
      <c r="M162" s="28" t="str">
        <f>IF(B162="C", "X", IF(B162="CS","X", IF(I162="Question","Required","X")))</f>
        <v>X</v>
      </c>
      <c r="N162" s="26" t="s">
        <v>62</v>
      </c>
    </row>
    <row r="163" spans="1:32" x14ac:dyDescent="0.25">
      <c r="A163" s="16">
        <v>163</v>
      </c>
      <c r="B163" s="16" t="s">
        <v>63</v>
      </c>
      <c r="C163" s="17" t="s">
        <v>251</v>
      </c>
      <c r="D163" s="17"/>
      <c r="E163" s="17">
        <v>1</v>
      </c>
      <c r="F163" s="17"/>
      <c r="G163" s="7" t="str">
        <f t="shared" si="86"/>
        <v>-</v>
      </c>
      <c r="H163" s="7" t="str">
        <f>IF(B163="R","X","-")</f>
        <v>-</v>
      </c>
      <c r="I163" s="8" t="s">
        <v>51</v>
      </c>
      <c r="J163" s="5" t="str">
        <f>IF(B163="R","X",IF(G163="Exclude","X","-"))</f>
        <v>-</v>
      </c>
      <c r="K163" s="6" t="str">
        <f t="shared" si="87"/>
        <v>x</v>
      </c>
      <c r="L163" s="6" t="str">
        <f>IF(G163="Exclude","X",IF(G163="Exclude","X",IF(H163="YesNo","X",IF(H163="YesNo","X",IF(B163="R","X","-")))))</f>
        <v>-</v>
      </c>
      <c r="M163" s="28" t="s">
        <v>15</v>
      </c>
      <c r="N163" s="26" t="s">
        <v>62</v>
      </c>
      <c r="O163" s="8">
        <v>1</v>
      </c>
      <c r="P163" s="23" t="str">
        <f>IF(G163="Exclude","X",IF(H163="YesNo","X",IF(N163="Meaning-R","X",IF(N163="Behavior only","X",IF(B163="R","X","-")))))</f>
        <v>X</v>
      </c>
      <c r="Q163" s="23" t="str">
        <f>IF(G163="Exclude","X",IF(H163="YesNo","X",IF(N163="Meaning-R","X",IF(N163="Behavior only","X",IF(B163="R","X","-")))))</f>
        <v>X</v>
      </c>
      <c r="R163" s="23" t="str">
        <f>IF(G163="Exclude","X",IF(H163="YesNo","X",IF(N163="Meaning-R","X",IF(N163="Behavior only","X",IF(B163="R","X","-")))))</f>
        <v>X</v>
      </c>
      <c r="S163" s="23" t="str">
        <f>IF(G163="Exclude","X",IF(H163="YesNo","X",IF(N163="Meaning-R","X",IF(N163="Behavior only","X",IF(B163="R","X","-")))))</f>
        <v>X</v>
      </c>
      <c r="T163" s="9" t="str">
        <f>IF(G163="Exclude","X",IF(H163="YesNo","X",IF(N163="Literacy-R","X",IF(N163="Behavior only","X",IF(B163="R","X","-")))))</f>
        <v>X</v>
      </c>
      <c r="U163" s="9" t="str">
        <f>IF(G163="Exclude","X",IF(H163="YesNo","X",IF(N163="Literacy-R","X",IF(N163="Behavior only","X",IF(B163="R","X","-")))))</f>
        <v>X</v>
      </c>
      <c r="V163" s="9" t="str">
        <f>IF(G163="Exclude","X",IF(H163="YesNo","X",IF(N163="Literacy-R","X",IF(N163="Behavior only","X",IF(B163="R","X","-")))))</f>
        <v>X</v>
      </c>
      <c r="W163" s="9" t="str">
        <f>IF(G163="Exclude","X",IF(H163="YesNo","X",IF(N163="Literacy-R","X",IF(N163="Behavior only","X",IF(B163="R","X","-")))))</f>
        <v>X</v>
      </c>
      <c r="X163" s="9" t="str">
        <f>IF(G163="Exclude","X",IF(H163="YesNo","X",IF(N163="Literacy-R","X",IF(N163="Behavior only","X",IF(B163="R","X","-")))))</f>
        <v>X</v>
      </c>
      <c r="AA163" s="9" t="str">
        <f>IF(G163="Exclude","X",IF(H163="YesNo","X",IF(N163="Literacy-R","X",IF(N163="Behavior only","X",IF(B163="R","X","-")))))</f>
        <v>X</v>
      </c>
      <c r="AB163" s="9" t="str">
        <f>IF(G163="Exclude","X",IF(H163="YesNo","X",IF(N163="Literacy-R","X",IF(N163="Behavior only","X",IF(B163="R","X","-")))))</f>
        <v>X</v>
      </c>
      <c r="AD163" s="9" t="str">
        <f>IF(G163="Exclude","X",IF(H163="YesNo","X",IF(N163="Literacy-R","X",IF(N163="Behavior only","X",IF(B163="R","X","-")))))</f>
        <v>X</v>
      </c>
      <c r="AE163" s="9" t="str">
        <f>IF(G163="Exclude","X",IF(H163="YesNo","X",IF(N163="Literacy-R","X",IF(N163="Behavior only","X",IF(B163="R","X","-")))))</f>
        <v>X</v>
      </c>
      <c r="AF163" s="9" t="str">
        <f>IF(G163="Exclude","X",IF(H163="YesNo","X",IF(N163="Literacy-R","X",IF(N163="Behavior only","X",IF(B163="R","X","-")))))</f>
        <v>X</v>
      </c>
    </row>
    <row r="164" spans="1:32" x14ac:dyDescent="0.25">
      <c r="A164" s="16">
        <v>164</v>
      </c>
      <c r="B164" s="16" t="s">
        <v>63</v>
      </c>
      <c r="C164" s="17" t="s">
        <v>252</v>
      </c>
      <c r="D164" s="17"/>
      <c r="E164" s="17">
        <v>1</v>
      </c>
      <c r="F164" s="17"/>
      <c r="G164" s="7" t="str">
        <f t="shared" si="86"/>
        <v>-</v>
      </c>
      <c r="H164" s="7" t="str">
        <f>IF(B164="R","X","-")</f>
        <v>-</v>
      </c>
      <c r="I164" s="8" t="s">
        <v>51</v>
      </c>
      <c r="J164" s="5" t="str">
        <f>IF(B164="R","X",IF(G164="Exclude","X","-"))</f>
        <v>-</v>
      </c>
      <c r="K164" s="6" t="str">
        <f t="shared" si="87"/>
        <v>x</v>
      </c>
      <c r="L164" s="6" t="str">
        <f>IF(G164="Exclude","X",IF(G164="Exclude","X",IF(H164="YesNo","X",IF(H164="YesNo","X",IF(B164="R","X","-")))))</f>
        <v>-</v>
      </c>
      <c r="M164" s="28" t="s">
        <v>15</v>
      </c>
      <c r="N164" s="26" t="s">
        <v>62</v>
      </c>
      <c r="O164" s="8">
        <v>1</v>
      </c>
      <c r="P164" s="23" t="str">
        <f>IF(G164="Exclude","X",IF(H164="YesNo","X",IF(N164="Meaning-R","X",IF(N164="Behavior only","X",IF(B164="R","X","-")))))</f>
        <v>X</v>
      </c>
      <c r="Q164" s="23" t="str">
        <f>IF(G164="Exclude","X",IF(H164="YesNo","X",IF(N164="Meaning-R","X",IF(N164="Behavior only","X",IF(B164="R","X","-")))))</f>
        <v>X</v>
      </c>
      <c r="R164" s="23" t="str">
        <f>IF(G164="Exclude","X",IF(H164="YesNo","X",IF(N164="Meaning-R","X",IF(N164="Behavior only","X",IF(B164="R","X","-")))))</f>
        <v>X</v>
      </c>
      <c r="S164" s="23" t="str">
        <f>IF(G164="Exclude","X",IF(H164="YesNo","X",IF(N164="Meaning-R","X",IF(N164="Behavior only","X",IF(B164="R","X","-")))))</f>
        <v>X</v>
      </c>
      <c r="T164" s="9" t="str">
        <f>IF(G164="Exclude","X",IF(H164="YesNo","X",IF(N164="Literacy-R","X",IF(N164="Behavior only","X",IF(B164="R","X","-")))))</f>
        <v>X</v>
      </c>
      <c r="U164" s="9" t="str">
        <f>IF(G164="Exclude","X",IF(H164="YesNo","X",IF(N164="Literacy-R","X",IF(N164="Behavior only","X",IF(B164="R","X","-")))))</f>
        <v>X</v>
      </c>
      <c r="V164" s="9" t="str">
        <f>IF(G164="Exclude","X",IF(H164="YesNo","X",IF(N164="Literacy-R","X",IF(N164="Behavior only","X",IF(B164="R","X","-")))))</f>
        <v>X</v>
      </c>
      <c r="W164" s="9" t="str">
        <f>IF(G164="Exclude","X",IF(H164="YesNo","X",IF(N164="Literacy-R","X",IF(N164="Behavior only","X",IF(B164="R","X","-")))))</f>
        <v>X</v>
      </c>
      <c r="X164" s="9" t="str">
        <f>IF(G164="Exclude","X",IF(H164="YesNo","X",IF(N164="Literacy-R","X",IF(N164="Behavior only","X",IF(B164="R","X","-")))))</f>
        <v>X</v>
      </c>
      <c r="AA164" s="9" t="str">
        <f>IF(G164="Exclude","X",IF(H164="YesNo","X",IF(N164="Literacy-R","X",IF(N164="Behavior only","X",IF(B164="R","X","-")))))</f>
        <v>X</v>
      </c>
      <c r="AB164" s="9" t="str">
        <f>IF(G164="Exclude","X",IF(H164="YesNo","X",IF(N164="Literacy-R","X",IF(N164="Behavior only","X",IF(B164="R","X","-")))))</f>
        <v>X</v>
      </c>
      <c r="AD164" s="9" t="str">
        <f>IF(G164="Exclude","X",IF(H164="YesNo","X",IF(N164="Literacy-R","X",IF(N164="Behavior only","X",IF(B164="R","X","-")))))</f>
        <v>X</v>
      </c>
      <c r="AE164" s="9" t="str">
        <f>IF(G164="Exclude","X",IF(H164="YesNo","X",IF(N164="Literacy-R","X",IF(N164="Behavior only","X",IF(B164="R","X","-")))))</f>
        <v>X</v>
      </c>
      <c r="AF164" s="9" t="str">
        <f>IF(G164="Exclude","X",IF(H164="YesNo","X",IF(N164="Literacy-R","X",IF(N164="Behavior only","X",IF(B164="R","X","-")))))</f>
        <v>X</v>
      </c>
    </row>
    <row r="165" spans="1:32" x14ac:dyDescent="0.25">
      <c r="A165" s="16">
        <v>165</v>
      </c>
      <c r="B165" s="16" t="s">
        <v>65</v>
      </c>
      <c r="C165" s="17" t="s">
        <v>66</v>
      </c>
      <c r="D165" s="17"/>
      <c r="E165" s="17">
        <v>1</v>
      </c>
      <c r="F165" s="17"/>
      <c r="G165" s="7" t="str">
        <f t="shared" si="86"/>
        <v>-</v>
      </c>
      <c r="H165" s="7" t="s">
        <v>53</v>
      </c>
      <c r="I165" s="8" t="str">
        <f t="shared" ref="I165:I171" si="104">IF(B165="R","X",IF(G165="1","Exclude",IF(G165="Exclude","X",IF(H165="YesNo","X",IF(H165="YesNo","X",IF(B165="T","Comment",IF(B165="C","Comment",IF(B165="CS","Comment", "Required"))))))))</f>
        <v>X</v>
      </c>
      <c r="J165" s="5" t="s">
        <v>21</v>
      </c>
      <c r="K165" s="6" t="str">
        <f t="shared" si="87"/>
        <v>x</v>
      </c>
      <c r="M165" s="28" t="str">
        <f>IF(B165="C", "X", IF(B165="CS","X", IF(I165="Question","Required","X")))</f>
        <v>X</v>
      </c>
      <c r="N165" s="26" t="str">
        <f>IF(G165="Exclude","X",IF(H165="YesNo", "X", IF(B165="R","X","-")))</f>
        <v>X</v>
      </c>
    </row>
    <row r="166" spans="1:32" x14ac:dyDescent="0.25">
      <c r="A166" s="16">
        <v>166</v>
      </c>
      <c r="B166" s="16" t="s">
        <v>63</v>
      </c>
      <c r="C166" s="17" t="s">
        <v>196</v>
      </c>
      <c r="D166" s="17"/>
      <c r="E166" s="17">
        <v>1</v>
      </c>
      <c r="F166" s="17"/>
      <c r="G166" s="7" t="str">
        <f t="shared" si="86"/>
        <v>-</v>
      </c>
      <c r="H166" s="7" t="str">
        <f t="shared" ref="H166:H176" si="105">IF(B166="R","X","-")</f>
        <v>-</v>
      </c>
      <c r="I166" s="8" t="str">
        <f t="shared" si="104"/>
        <v>Comment</v>
      </c>
      <c r="J166" s="5" t="str">
        <f>IF(B166="R","X",IF(G166="Exclude","X","-"))</f>
        <v>-</v>
      </c>
      <c r="K166" s="6" t="str">
        <f t="shared" si="87"/>
        <v>x</v>
      </c>
      <c r="L166" s="6" t="str">
        <f>IF(G166="Exclude","X",IF(G166="Exclude","X",IF(H166="YesNo","X",IF(H166="YesNo","X",IF(B166="R","X","-")))))</f>
        <v>-</v>
      </c>
      <c r="M166" s="28" t="str">
        <f>IF(B166="C", "X", IF(B166="CS","X", IF(I166="Question","Required","X")))</f>
        <v>X</v>
      </c>
      <c r="N166" s="26" t="s">
        <v>62</v>
      </c>
      <c r="O166" s="8">
        <v>1</v>
      </c>
      <c r="P166" s="23" t="str">
        <f>IF(G166="Exclude","X",IF(H166="YesNo","X",IF(N166="Meaning-R","X",IF(N166="Behavior only","X",IF(B166="R","X","-")))))</f>
        <v>X</v>
      </c>
      <c r="Q166" s="23" t="str">
        <f>IF(G166="Exclude","X",IF(H166="YesNo","X",IF(N166="Meaning-R","X",IF(N166="Behavior only","X",IF(B166="R","X","-")))))</f>
        <v>X</v>
      </c>
      <c r="R166" s="23" t="str">
        <f>IF(G166="Exclude","X",IF(H166="YesNo","X",IF(N166="Meaning-R","X",IF(N166="Behavior only","X",IF(B166="R","X","-")))))</f>
        <v>X</v>
      </c>
      <c r="S166" s="23" t="str">
        <f>IF(G166="Exclude","X",IF(H166="YesNo","X",IF(N166="Meaning-R","X",IF(N166="Behavior only","X",IF(B166="R","X","-")))))</f>
        <v>X</v>
      </c>
      <c r="T166" s="9" t="str">
        <f>IF(G166="Exclude","X",IF(H166="YesNo","X",IF(N166="Literacy-R","X",IF(N166="Behavior only","X",IF(B166="R","X","-")))))</f>
        <v>X</v>
      </c>
      <c r="U166" s="9" t="str">
        <f>IF(G166="Exclude","X",IF(H166="YesNo","X",IF(N166="Literacy-R","X",IF(N166="Behavior only","X",IF(B166="R","X","-")))))</f>
        <v>X</v>
      </c>
      <c r="V166" s="9" t="str">
        <f>IF(G166="Exclude","X",IF(H166="YesNo","X",IF(N166="Literacy-R","X",IF(N166="Behavior only","X",IF(B166="R","X","-")))))</f>
        <v>X</v>
      </c>
      <c r="W166" s="9" t="str">
        <f>IF(G166="Exclude","X",IF(H166="YesNo","X",IF(N166="Literacy-R","X",IF(N166="Behavior only","X",IF(B166="R","X","-")))))</f>
        <v>X</v>
      </c>
      <c r="X166" s="9" t="str">
        <f>IF(G166="Exclude","X",IF(H166="YesNo","X",IF(N166="Literacy-R","X",IF(N166="Behavior only","X",IF(B166="R","X","-")))))</f>
        <v>X</v>
      </c>
      <c r="AA166" s="9" t="str">
        <f>IF(G166="Exclude","X",IF(H166="YesNo","X",IF(N166="Literacy-R","X",IF(N166="Behavior only","X",IF(B166="R","X","-")))))</f>
        <v>X</v>
      </c>
      <c r="AB166" s="9" t="str">
        <f>IF(G166="Exclude","X",IF(H166="YesNo","X",IF(N166="Literacy-R","X",IF(N166="Behavior only","X",IF(B166="R","X","-")))))</f>
        <v>X</v>
      </c>
      <c r="AD166" s="9" t="str">
        <f>IF(G166="Exclude","X",IF(H166="YesNo","X",IF(N166="Literacy-R","X",IF(N166="Behavior only","X",IF(B166="R","X","-")))))</f>
        <v>X</v>
      </c>
      <c r="AE166" s="9" t="str">
        <f>IF(G166="Exclude","X",IF(H166="YesNo","X",IF(N166="Literacy-R","X",IF(N166="Behavior only","X",IF(B166="R","X","-")))))</f>
        <v>X</v>
      </c>
      <c r="AF166" s="9" t="str">
        <f>IF(G166="Exclude","X",IF(H166="YesNo","X",IF(N166="Literacy-R","X",IF(N166="Behavior only","X",IF(B166="R","X","-")))))</f>
        <v>X</v>
      </c>
    </row>
    <row r="167" spans="1:32" ht="75" x14ac:dyDescent="0.25">
      <c r="A167" s="16">
        <v>167</v>
      </c>
      <c r="B167" s="16" t="s">
        <v>68</v>
      </c>
      <c r="C167" s="19" t="s">
        <v>197</v>
      </c>
      <c r="D167" s="19"/>
      <c r="E167" s="17">
        <v>1</v>
      </c>
      <c r="F167" s="19"/>
      <c r="G167" s="7" t="str">
        <f t="shared" si="86"/>
        <v>X</v>
      </c>
      <c r="H167" s="7" t="str">
        <f t="shared" si="105"/>
        <v>X</v>
      </c>
      <c r="I167" s="8" t="str">
        <f t="shared" si="104"/>
        <v>X</v>
      </c>
      <c r="J167" s="5" t="str">
        <f>IF(B167="R","X",IF(G167="Exclude","X","-"))</f>
        <v>X</v>
      </c>
      <c r="K167" s="6" t="str">
        <f t="shared" si="87"/>
        <v>x</v>
      </c>
      <c r="L167" s="6" t="str">
        <f>IF(G167="Exclude","X",IF(G167="Exclude","X",IF(H167="YesNo","X",IF(H167="YesNo","X",IF(B167="R","X","-")))))</f>
        <v>X</v>
      </c>
      <c r="M167" s="28" t="str">
        <f>IF(B167="C", "X", IF(B167="CS","X", IF(I167="Question","Required","X")))</f>
        <v>X</v>
      </c>
      <c r="N167" s="26" t="str">
        <f>IF(G167="Exclude","X",IF(H167="YesNo", "X", IF(B167="R","X","-")))</f>
        <v>X</v>
      </c>
      <c r="O167" s="8" t="str">
        <f>IF(G167="Exclude","X",IF(G167="Exclude","X",IF(H167="YesNo","X",IF(H167="YesNo","X",IF(B167="R","X","-")))))</f>
        <v>X</v>
      </c>
      <c r="P167" s="23" t="str">
        <f>IF(G167="Exclude","X",IF(H167="YesNo","X",IF(N167="Meaning-R","X",IF(N167="Behavior only","X",IF(B167="R","X","-")))))</f>
        <v>X</v>
      </c>
      <c r="Q167" s="23" t="str">
        <f>IF(G167="Exclude","X",IF(H167="YesNo","X",IF(N167="Meaning-R","X",IF(N167="Behavior only","X",IF(B167="R","X","-")))))</f>
        <v>X</v>
      </c>
      <c r="R167" s="23" t="str">
        <f>IF(G167="Exclude","X",IF(H167="YesNo","X",IF(N167="Meaning-R","X",IF(N167="Behavior only","X",IF(B167="R","X","-")))))</f>
        <v>X</v>
      </c>
      <c r="S167" s="23" t="str">
        <f>IF(G167="Exclude","X",IF(H167="YesNo","X",IF(N167="Meaning-R","X",IF(N167="Behavior only","X",IF(B167="R","X","-")))))</f>
        <v>X</v>
      </c>
      <c r="T167" s="9" t="str">
        <f>IF(G167="Exclude","X",IF(H167="YesNo","X",IF(N167="Literacy-R","X",IF(N167="Behavior only","X",IF(B167="R","X","-")))))</f>
        <v>X</v>
      </c>
      <c r="U167" s="9" t="str">
        <f>IF(G167="Exclude","X",IF(H167="YesNo","X",IF(N167="Literacy-R","X",IF(N167="Behavior only","X",IF(B167="R","X","-")))))</f>
        <v>X</v>
      </c>
      <c r="V167" s="9" t="str">
        <f>IF(G167="Exclude","X",IF(H167="YesNo","X",IF(N167="Literacy-R","X",IF(N167="Behavior only","X",IF(B167="R","X","-")))))</f>
        <v>X</v>
      </c>
      <c r="W167" s="9" t="str">
        <f>IF(G167="Exclude","X",IF(H167="YesNo","X",IF(N167="Literacy-R","X",IF(N167="Behavior only","X",IF(B167="R","X","-")))))</f>
        <v>X</v>
      </c>
      <c r="X167" s="9" t="str">
        <f>IF(G167="Exclude","X",IF(H167="YesNo","X",IF(N167="Literacy-R","X",IF(N167="Behavior only","X",IF(B167="R","X","-")))))</f>
        <v>X</v>
      </c>
      <c r="AA167" s="9" t="str">
        <f>IF(G167="Exclude","X",IF(H167="YesNo","X",IF(N167="Literacy-R","X",IF(N167="Behavior only","X",IF(B167="R","X","-")))))</f>
        <v>X</v>
      </c>
      <c r="AB167" s="9" t="str">
        <f>IF(G167="Exclude","X",IF(H167="YesNo","X",IF(N167="Literacy-R","X",IF(N167="Behavior only","X",IF(B167="R","X","-")))))</f>
        <v>X</v>
      </c>
      <c r="AD167" s="9" t="str">
        <f>IF(G167="Exclude","X",IF(H167="YesNo","X",IF(N167="Literacy-R","X",IF(N167="Behavior only","X",IF(B167="R","X","-")))))</f>
        <v>X</v>
      </c>
      <c r="AE167" s="9" t="str">
        <f>IF(G167="Exclude","X",IF(H167="YesNo","X",IF(N167="Literacy-R","X",IF(N167="Behavior only","X",IF(B167="R","X","-")))))</f>
        <v>X</v>
      </c>
      <c r="AF167" s="9" t="str">
        <f>IF(G167="Exclude","X",IF(H167="YesNo","X",IF(N167="Literacy-R","X",IF(N167="Behavior only","X",IF(B167="R","X","-")))))</f>
        <v>X</v>
      </c>
    </row>
    <row r="168" spans="1:32" x14ac:dyDescent="0.25">
      <c r="A168" s="16">
        <v>168</v>
      </c>
      <c r="B168" s="16" t="s">
        <v>65</v>
      </c>
      <c r="C168" s="17" t="s">
        <v>198</v>
      </c>
      <c r="D168" s="17"/>
      <c r="E168" s="17">
        <v>1</v>
      </c>
      <c r="F168" s="17"/>
      <c r="G168" s="7" t="str">
        <f t="shared" si="86"/>
        <v>-</v>
      </c>
      <c r="H168" s="7" t="str">
        <f t="shared" si="105"/>
        <v>-</v>
      </c>
      <c r="I168" s="8" t="str">
        <f t="shared" si="104"/>
        <v>Comment</v>
      </c>
      <c r="J168" s="5">
        <v>1</v>
      </c>
      <c r="K168" s="6" t="str">
        <f t="shared" si="87"/>
        <v>x</v>
      </c>
      <c r="M168" s="28" t="str">
        <f>IF(B168="C", "X", IF(B168="CS","X", IF(I168="Question","Required","X")))</f>
        <v>X</v>
      </c>
      <c r="N168" s="26" t="s">
        <v>59</v>
      </c>
    </row>
    <row r="169" spans="1:32" x14ac:dyDescent="0.25">
      <c r="A169" s="16">
        <v>169</v>
      </c>
      <c r="B169" s="16" t="s">
        <v>63</v>
      </c>
      <c r="C169" s="17" t="s">
        <v>253</v>
      </c>
      <c r="D169" s="17"/>
      <c r="E169" s="17">
        <v>1</v>
      </c>
      <c r="F169" s="17"/>
      <c r="G169" s="7" t="str">
        <f t="shared" si="86"/>
        <v>-</v>
      </c>
      <c r="H169" s="7" t="str">
        <f t="shared" si="105"/>
        <v>-</v>
      </c>
      <c r="I169" s="8" t="s">
        <v>51</v>
      </c>
      <c r="J169" s="5" t="str">
        <f>IF(B169="R","X",IF(G169="Exclude","X","-"))</f>
        <v>-</v>
      </c>
      <c r="K169" s="6" t="str">
        <f t="shared" si="87"/>
        <v>x</v>
      </c>
      <c r="L169" s="6">
        <v>1</v>
      </c>
      <c r="M169" s="28" t="s">
        <v>236</v>
      </c>
      <c r="N169" s="26" t="s">
        <v>59</v>
      </c>
      <c r="O169" s="8" t="str">
        <f>IF(G169="Exclude","X",IF(G169="Exclude","X",IF(H169="YesNo","X",IF(H169="YesNo","X",IF(B169="R","X","-")))))</f>
        <v>-</v>
      </c>
      <c r="P169" s="23" t="str">
        <f>IF(G169="Exclude","X",IF(H169="YesNo","X",IF(N169="Meaning-R","X",IF(N169="Behavior only","X",IF(B169="R","X","-")))))</f>
        <v>X</v>
      </c>
      <c r="Q169" s="23" t="str">
        <f>IF(G169="Exclude","X",IF(H169="YesNo","X",IF(N169="Meaning-R","X",IF(N169="Behavior only","X",IF(B169="R","X","-")))))</f>
        <v>X</v>
      </c>
      <c r="R169" s="23" t="str">
        <f>IF(G169="Exclude","X",IF(H169="YesNo","X",IF(N169="Meaning-R","X",IF(N169="Behavior only","X",IF(B169="R","X","-")))))</f>
        <v>X</v>
      </c>
      <c r="S169" s="23" t="str">
        <f>IF(G169="Exclude","X",IF(H169="YesNo","X",IF(N169="Meaning-R","X",IF(N169="Behavior only","X",IF(B169="R","X","-")))))</f>
        <v>X</v>
      </c>
      <c r="T169" s="9" t="str">
        <f>IF(G169="Exclude","X",IF(H169="YesNo","X",IF(N169="Literacy-R","X",IF(N169="Behavior only","X",IF(B169="R","X","-")))))</f>
        <v>-</v>
      </c>
      <c r="U169" s="9" t="str">
        <f>IF(G169="Exclude","X",IF(H169="YesNo","X",IF(N169="Literacy-R","X",IF(N169="Behavior only","X",IF(B169="R","X","-")))))</f>
        <v>-</v>
      </c>
      <c r="V169" s="9" t="str">
        <f>IF(G169="Exclude","X",IF(H169="YesNo","X",IF(N169="Literacy-R","X",IF(N169="Behavior only","X",IF(B169="R","X","-")))))</f>
        <v>-</v>
      </c>
      <c r="W169" s="9" t="str">
        <f>IF(G169="Exclude","X",IF(H169="YesNo","X",IF(N169="Literacy-R","X",IF(N169="Behavior only","X",IF(B169="R","X","-")))))</f>
        <v>-</v>
      </c>
      <c r="X169" s="9" t="str">
        <f>IF(G169="Exclude","X",IF(H169="YesNo","X",IF(N169="Literacy-R","X",IF(N169="Behavior only","X",IF(B169="R","X","-")))))</f>
        <v>-</v>
      </c>
      <c r="AA169" s="9" t="str">
        <f>IF(G169="Exclude","X",IF(H169="YesNo","X",IF(N169="Literacy-R","X",IF(N169="Behavior only","X",IF(B169="R","X","-")))))</f>
        <v>-</v>
      </c>
      <c r="AB169" s="9" t="str">
        <f>IF(G169="Exclude","X",IF(H169="YesNo","X",IF(N169="Literacy-R","X",IF(N169="Behavior only","X",IF(B169="R","X","-")))))</f>
        <v>-</v>
      </c>
      <c r="AD169" s="9" t="str">
        <f>IF(G169="Exclude","X",IF(H169="YesNo","X",IF(N169="Literacy-R","X",IF(N169="Behavior only","X",IF(B169="R","X","-")))))</f>
        <v>-</v>
      </c>
      <c r="AE169" s="9" t="str">
        <f>IF(G169="Exclude","X",IF(H169="YesNo","X",IF(N169="Literacy-R","X",IF(N169="Behavior only","X",IF(B169="R","X","-")))))</f>
        <v>-</v>
      </c>
      <c r="AF169" s="9">
        <v>1</v>
      </c>
    </row>
    <row r="170" spans="1:32" x14ac:dyDescent="0.25">
      <c r="A170" s="16">
        <v>170</v>
      </c>
      <c r="B170" s="16" t="s">
        <v>63</v>
      </c>
      <c r="C170" s="17" t="s">
        <v>199</v>
      </c>
      <c r="D170" s="17"/>
      <c r="E170" s="17">
        <v>1</v>
      </c>
      <c r="F170" s="17"/>
      <c r="G170" s="7" t="str">
        <f t="shared" si="86"/>
        <v>-</v>
      </c>
      <c r="H170" s="7" t="str">
        <f t="shared" si="105"/>
        <v>-</v>
      </c>
      <c r="I170" s="8" t="str">
        <f t="shared" si="104"/>
        <v>Comment</v>
      </c>
      <c r="J170" s="5" t="str">
        <f>IF(B170="R","X",IF(G170="Exclude","X","-"))</f>
        <v>-</v>
      </c>
      <c r="K170" s="6" t="str">
        <f t="shared" si="87"/>
        <v>x</v>
      </c>
      <c r="L170" s="6" t="str">
        <f>IF(G170="Exclude","X",IF(G170="Exclude","X",IF(H170="YesNo","X",IF(H170="YesNo","X",IF(B170="R","X","-")))))</f>
        <v>-</v>
      </c>
      <c r="M170" s="28" t="str">
        <f>IF(B170="C", "X", IF(B170="CS","X", IF(I170="Question","Required","X")))</f>
        <v>X</v>
      </c>
      <c r="N170" s="26" t="s">
        <v>59</v>
      </c>
      <c r="O170" s="8" t="str">
        <f>IF(G170="Exclude","X",IF(G170="Exclude","X",IF(H170="YesNo","X",IF(H170="YesNo","X",IF(B170="R","X","-")))))</f>
        <v>-</v>
      </c>
      <c r="P170" s="23" t="str">
        <f>IF(G170="Exclude","X",IF(H170="YesNo","X",IF(N170="Meaning-R","X",IF(N170="Behavior only","X",IF(B170="R","X","-")))))</f>
        <v>X</v>
      </c>
      <c r="Q170" s="23" t="str">
        <f>IF(G170="Exclude","X",IF(H170="YesNo","X",IF(N170="Meaning-R","X",IF(N170="Behavior only","X",IF(B170="R","X","-")))))</f>
        <v>X</v>
      </c>
      <c r="R170" s="23" t="str">
        <f>IF(G170="Exclude","X",IF(H170="YesNo","X",IF(N170="Meaning-R","X",IF(N170="Behavior only","X",IF(B170="R","X","-")))))</f>
        <v>X</v>
      </c>
      <c r="S170" s="23" t="str">
        <f>IF(G170="Exclude","X",IF(H170="YesNo","X",IF(N170="Meaning-R","X",IF(N170="Behavior only","X",IF(B170="R","X","-")))))</f>
        <v>X</v>
      </c>
      <c r="T170" s="9" t="str">
        <f>IF(G170="Exclude","X",IF(H170="YesNo","X",IF(N170="Literacy-R","X",IF(N170="Behavior only","X",IF(B170="R","X","-")))))</f>
        <v>-</v>
      </c>
      <c r="U170" s="9" t="str">
        <f>IF(G170="Exclude","X",IF(H170="YesNo","X",IF(N170="Literacy-R","X",IF(N170="Behavior only","X",IF(B170="R","X","-")))))</f>
        <v>-</v>
      </c>
      <c r="V170" s="9">
        <v>1</v>
      </c>
      <c r="W170" s="9" t="str">
        <f>IF(G170="Exclude","X",IF(H170="YesNo","X",IF(N170="Literacy-R","X",IF(N170="Behavior only","X",IF(B170="R","X","-")))))</f>
        <v>-</v>
      </c>
      <c r="X170" s="9" t="str">
        <f>IF(G170="Exclude","X",IF(H170="YesNo","X",IF(N170="Literacy-R","X",IF(N170="Behavior only","X",IF(B170="R","X","-")))))</f>
        <v>-</v>
      </c>
      <c r="AA170" s="9" t="str">
        <f>IF(G170="Exclude","X",IF(H170="YesNo","X",IF(N170="Literacy-R","X",IF(N170="Behavior only","X",IF(B170="R","X","-")))))</f>
        <v>-</v>
      </c>
      <c r="AB170" s="9" t="str">
        <f>IF(G170="Exclude","X",IF(H170="YesNo","X",IF(N170="Literacy-R","X",IF(N170="Behavior only","X",IF(B170="R","X","-")))))</f>
        <v>-</v>
      </c>
      <c r="AD170" s="9" t="str">
        <f>IF(G170="Exclude","X",IF(H170="YesNo","X",IF(N170="Literacy-R","X",IF(N170="Behavior only","X",IF(B170="R","X","-")))))</f>
        <v>-</v>
      </c>
      <c r="AE170" s="9" t="str">
        <f>IF(G170="Exclude","X",IF(H170="YesNo","X",IF(N170="Literacy-R","X",IF(N170="Behavior only","X",IF(B170="R","X","-")))))</f>
        <v>-</v>
      </c>
      <c r="AF170" s="9" t="s">
        <v>41</v>
      </c>
    </row>
    <row r="171" spans="1:32" ht="30" x14ac:dyDescent="0.25">
      <c r="A171" s="16">
        <v>172</v>
      </c>
      <c r="B171" s="16" t="s">
        <v>68</v>
      </c>
      <c r="C171" s="19" t="s">
        <v>200</v>
      </c>
      <c r="D171" s="19"/>
      <c r="E171" s="17">
        <v>1</v>
      </c>
      <c r="F171" s="19"/>
      <c r="G171" s="7" t="str">
        <f t="shared" si="86"/>
        <v>X</v>
      </c>
      <c r="H171" s="7" t="str">
        <f t="shared" si="105"/>
        <v>X</v>
      </c>
      <c r="I171" s="8" t="str">
        <f t="shared" si="104"/>
        <v>X</v>
      </c>
      <c r="J171" s="5" t="str">
        <f>IF(B171="R","X",IF(G171="Exclude","X","-"))</f>
        <v>X</v>
      </c>
      <c r="K171" s="6" t="str">
        <f t="shared" si="87"/>
        <v>x</v>
      </c>
      <c r="L171" s="6" t="str">
        <f>IF(G171="Exclude","X",IF(G171="Exclude","X",IF(H171="YesNo","X",IF(H171="YesNo","X",IF(B171="R","X","-")))))</f>
        <v>X</v>
      </c>
      <c r="M171" s="28" t="str">
        <f>IF(B171="C", "X", IF(B171="CS","X", IF(I171="Question","Required","X")))</f>
        <v>X</v>
      </c>
      <c r="N171" s="26" t="str">
        <f>IF(G171="Exclude","X",IF(H171="YesNo", "X", IF(B171="R","X","-")))</f>
        <v>X</v>
      </c>
      <c r="O171" s="8" t="str">
        <f>IF(G171="Exclude","X",IF(G171="Exclude","X",IF(H171="YesNo","X",IF(H171="YesNo","X",IF(B171="R","X","-")))))</f>
        <v>X</v>
      </c>
      <c r="P171" s="23" t="str">
        <f>IF(G171="Exclude","X",IF(H171="YesNo","X",IF(N171="Meaning-R","X",IF(N171="Behavior only","X",IF(B171="R","X","-")))))</f>
        <v>X</v>
      </c>
      <c r="Q171" s="23" t="str">
        <f>IF(G171="Exclude","X",IF(H171="YesNo","X",IF(N171="Meaning-R","X",IF(N171="Behavior only","X",IF(B171="R","X","-")))))</f>
        <v>X</v>
      </c>
      <c r="R171" s="23" t="str">
        <f>IF(G171="Exclude","X",IF(H171="YesNo","X",IF(N171="Meaning-R","X",IF(N171="Behavior only","X",IF(B171="R","X","-")))))</f>
        <v>X</v>
      </c>
      <c r="S171" s="23" t="str">
        <f>IF(G171="Exclude","X",IF(H171="YesNo","X",IF(N171="Meaning-R","X",IF(N171="Behavior only","X",IF(B171="R","X","-")))))</f>
        <v>X</v>
      </c>
      <c r="T171" s="9" t="str">
        <f>IF(G171="Exclude","X",IF(H171="YesNo","X",IF(N171="Literacy-R","X",IF(N171="Behavior only","X",IF(B171="R","X","-")))))</f>
        <v>X</v>
      </c>
      <c r="U171" s="9" t="str">
        <f>IF(G171="Exclude","X",IF(H171="YesNo","X",IF(N171="Literacy-R","X",IF(N171="Behavior only","X",IF(B171="R","X","-")))))</f>
        <v>X</v>
      </c>
      <c r="V171" s="9" t="str">
        <f>IF(G171="Exclude","X",IF(H171="YesNo","X",IF(N171="Literacy-R","X",IF(N171="Behavior only","X",IF(B171="R","X","-")))))</f>
        <v>X</v>
      </c>
      <c r="W171" s="9" t="str">
        <f>IF(G171="Exclude","X",IF(H171="YesNo","X",IF(N171="Literacy-R","X",IF(N171="Behavior only","X",IF(B171="R","X","-")))))</f>
        <v>X</v>
      </c>
      <c r="X171" s="9" t="str">
        <f>IF(G171="Exclude","X",IF(H171="YesNo","X",IF(N171="Literacy-R","X",IF(N171="Behavior only","X",IF(B171="R","X","-")))))</f>
        <v>X</v>
      </c>
      <c r="AA171" s="9" t="str">
        <f>IF(G171="Exclude","X",IF(H171="YesNo","X",IF(N171="Literacy-R","X",IF(N171="Behavior only","X",IF(B171="R","X","-")))))</f>
        <v>X</v>
      </c>
      <c r="AB171" s="9" t="str">
        <f>IF(G171="Exclude","X",IF(H171="YesNo","X",IF(N171="Literacy-R","X",IF(N171="Behavior only","X",IF(B171="R","X","-")))))</f>
        <v>X</v>
      </c>
      <c r="AD171" s="9" t="str">
        <f>IF(G171="Exclude","X",IF(H171="YesNo","X",IF(N171="Literacy-R","X",IF(N171="Behavior only","X",IF(B171="R","X","-")))))</f>
        <v>X</v>
      </c>
      <c r="AE171" s="9" t="str">
        <f>IF(G171="Exclude","X",IF(H171="YesNo","X",IF(N171="Literacy-R","X",IF(N171="Behavior only","X",IF(B171="R","X","-")))))</f>
        <v>X</v>
      </c>
      <c r="AF171" s="9" t="str">
        <f>IF(G171="Exclude","X",IF(H171="YesNo","X",IF(N171="Literacy-R","X",IF(N171="Behavior only","X",IF(B171="R","X","-")))))</f>
        <v>X</v>
      </c>
    </row>
    <row r="172" spans="1:32" x14ac:dyDescent="0.25">
      <c r="A172" s="16">
        <v>173</v>
      </c>
      <c r="B172" s="16" t="s">
        <v>63</v>
      </c>
      <c r="C172" s="17" t="s">
        <v>201</v>
      </c>
      <c r="D172" s="17"/>
      <c r="E172" s="17">
        <v>1</v>
      </c>
      <c r="F172" s="17"/>
      <c r="G172" s="7" t="str">
        <f t="shared" si="86"/>
        <v>-</v>
      </c>
      <c r="H172" s="7" t="str">
        <f t="shared" si="105"/>
        <v>-</v>
      </c>
      <c r="I172" s="8" t="s">
        <v>51</v>
      </c>
      <c r="J172" s="5" t="str">
        <f>IF(B172="R","X",IF(G172="Exclude","X","-"))</f>
        <v>-</v>
      </c>
      <c r="K172" s="6" t="str">
        <f t="shared" si="87"/>
        <v>x</v>
      </c>
      <c r="L172" s="6" t="str">
        <f>IF(G172="Exclude","X",IF(G172="Exclude","X",IF(H172="YesNo","X",IF(H172="YesNo","X",IF(B172="R","X","-")))))</f>
        <v>-</v>
      </c>
      <c r="M172" s="28" t="s">
        <v>14</v>
      </c>
      <c r="N172" s="26" t="s">
        <v>59</v>
      </c>
      <c r="O172" s="8" t="str">
        <f>IF(G172="Exclude","X",IF(G172="Exclude","X",IF(H172="YesNo","X",IF(H172="YesNo","X",IF(B172="R","X","-")))))</f>
        <v>-</v>
      </c>
      <c r="P172" s="23" t="str">
        <f>IF(G172="Exclude","X",IF(H172="YesNo","X",IF(N172="Meaning-R","X",IF(N172="Behavior only","X",IF(B172="R","X","-")))))</f>
        <v>X</v>
      </c>
      <c r="Q172" s="23" t="str">
        <f>IF(G172="Exclude","X",IF(H172="YesNo","X",IF(N172="Meaning-R","X",IF(N172="Behavior only","X",IF(B172="R","X","-")))))</f>
        <v>X</v>
      </c>
      <c r="R172" s="23" t="str">
        <f>IF(G172="Exclude","X",IF(H172="YesNo","X",IF(N172="Meaning-R","X",IF(N172="Behavior only","X",IF(B172="R","X","-")))))</f>
        <v>X</v>
      </c>
      <c r="S172" s="23" t="str">
        <f>IF(G172="Exclude","X",IF(H172="YesNo","X",IF(N172="Meaning-R","X",IF(N172="Behavior only","X",IF(B172="R","X","-")))))</f>
        <v>X</v>
      </c>
      <c r="T172" s="9" t="str">
        <f>IF(G172="Exclude","X",IF(H172="YesNo","X",IF(N172="Literacy-R","X",IF(N172="Behavior only","X",IF(B172="R","X","-")))))</f>
        <v>-</v>
      </c>
      <c r="U172" s="9" t="str">
        <f>IF(G172="Exclude","X",IF(H172="YesNo","X",IF(N172="Literacy-R","X",IF(N172="Behavior only","X",IF(B172="R","X","-")))))</f>
        <v>-</v>
      </c>
      <c r="V172" s="9" t="str">
        <f>IF(G172="Exclude","X",IF(H172="YesNo","X",IF(N172="Literacy-R","X",IF(N172="Behavior only","X",IF(B172="R","X","-")))))</f>
        <v>-</v>
      </c>
      <c r="W172" s="9" t="str">
        <f>IF(G172="Exclude","X",IF(H172="YesNo","X",IF(N172="Literacy-R","X",IF(N172="Behavior only","X",IF(B172="R","X","-")))))</f>
        <v>-</v>
      </c>
      <c r="X172" s="9" t="str">
        <f>IF(G172="Exclude","X",IF(H172="YesNo","X",IF(N172="Literacy-R","X",IF(N172="Behavior only","X",IF(B172="R","X","-")))))</f>
        <v>-</v>
      </c>
      <c r="AA172" s="9" t="str">
        <f>IF(G172="Exclude","X",IF(H172="YesNo","X",IF(N172="Literacy-R","X",IF(N172="Behavior only","X",IF(B172="R","X","-")))))</f>
        <v>-</v>
      </c>
      <c r="AB172" s="9" t="str">
        <f>IF(G172="Exclude","X",IF(H172="YesNo","X",IF(N172="Literacy-R","X",IF(N172="Behavior only","X",IF(B172="R","X","-")))))</f>
        <v>-</v>
      </c>
      <c r="AD172" s="9" t="str">
        <f>IF(G172="Exclude","X",IF(H172="YesNo","X",IF(N172="Literacy-R","X",IF(N172="Behavior only","X",IF(B172="R","X","-")))))</f>
        <v>-</v>
      </c>
      <c r="AE172" s="9" t="str">
        <f>IF(G172="Exclude","X",IF(H172="YesNo","X",IF(N172="Literacy-R","X",IF(N172="Behavior only","X",IF(B172="R","X","-")))))</f>
        <v>-</v>
      </c>
      <c r="AF172" s="9" t="str">
        <f>IF(G172="Exclude","X",IF(H172="YesNo","X",IF(N172="Literacy-R","X",IF(N172="Behavior only","X",IF(B172="R","X","-")))))</f>
        <v>-</v>
      </c>
    </row>
    <row r="173" spans="1:32" x14ac:dyDescent="0.25">
      <c r="A173" s="16">
        <v>174</v>
      </c>
      <c r="B173" s="16" t="s">
        <v>64</v>
      </c>
      <c r="C173" s="17" t="s">
        <v>78</v>
      </c>
      <c r="D173" s="17"/>
      <c r="E173" s="17">
        <v>1</v>
      </c>
      <c r="F173" s="17"/>
      <c r="G173" s="7" t="str">
        <f t="shared" si="86"/>
        <v>-</v>
      </c>
      <c r="H173" s="7" t="str">
        <f t="shared" si="105"/>
        <v>-</v>
      </c>
      <c r="I173" s="8" t="str">
        <f>IF(B173="R","X",IF(G173="1","Exclude",IF(G173="Exclude","X",IF(H173="YesNo","X",IF(H173="YesNo","X",IF(B173="T","Comment",IF(B173="C","Comment",IF(B173="CS","Comment", "Required"))))))))</f>
        <v>Comment</v>
      </c>
      <c r="J173" s="5">
        <v>1</v>
      </c>
      <c r="K173" s="6" t="str">
        <f t="shared" si="87"/>
        <v>x</v>
      </c>
      <c r="M173" s="28" t="str">
        <f>IF(B173="C", "X", IF(B173="CS","X", IF(I173="Question","Required","X")))</f>
        <v>X</v>
      </c>
      <c r="N173" s="26" t="s">
        <v>59</v>
      </c>
    </row>
    <row r="174" spans="1:32" ht="30" x14ac:dyDescent="0.25">
      <c r="A174" s="16">
        <v>175</v>
      </c>
      <c r="B174" s="16" t="s">
        <v>63</v>
      </c>
      <c r="C174" s="17" t="s">
        <v>254</v>
      </c>
      <c r="D174" s="17"/>
      <c r="E174" s="17">
        <v>1</v>
      </c>
      <c r="F174" s="17"/>
      <c r="G174" s="7" t="str">
        <f t="shared" si="86"/>
        <v>-</v>
      </c>
      <c r="H174" s="7" t="str">
        <f t="shared" si="105"/>
        <v>-</v>
      </c>
      <c r="I174" s="8" t="s">
        <v>51</v>
      </c>
      <c r="J174" s="5" t="str">
        <f>IF(B174="R","X",IF(G174="Exclude","X","-"))</f>
        <v>-</v>
      </c>
      <c r="K174" s="6" t="str">
        <f t="shared" si="87"/>
        <v>x</v>
      </c>
      <c r="L174" s="6" t="str">
        <f>IF(G174="Exclude","X",IF(G174="Exclude","X",IF(H174="YesNo","X",IF(H174="YesNo","X",IF(B174="R","X","-")))))</f>
        <v>-</v>
      </c>
      <c r="M174" s="28" t="s">
        <v>15</v>
      </c>
      <c r="N174" s="26" t="s">
        <v>59</v>
      </c>
      <c r="O174" s="8" t="str">
        <f>IF(G174="Exclude","X",IF(G174="Exclude","X",IF(H174="YesNo","X",IF(H174="YesNo","X",IF(B174="R","X","-")))))</f>
        <v>-</v>
      </c>
      <c r="P174" s="23" t="str">
        <f>IF(G174="Exclude","X",IF(H174="YesNo","X",IF(N174="Meaning-R","X",IF(N174="Behavior only","X",IF(B174="R","X","-")))))</f>
        <v>X</v>
      </c>
      <c r="Q174" s="23" t="str">
        <f>IF(G174="Exclude","X",IF(H174="YesNo","X",IF(N174="Meaning-R","X",IF(N174="Behavior only","X",IF(B174="R","X","-")))))</f>
        <v>X</v>
      </c>
      <c r="R174" s="23" t="str">
        <f>IF(G174="Exclude","X",IF(H174="YesNo","X",IF(N174="Meaning-R","X",IF(N174="Behavior only","X",IF(B174="R","X","-")))))</f>
        <v>X</v>
      </c>
      <c r="S174" s="23" t="str">
        <f>IF(G174="Exclude","X",IF(H174="YesNo","X",IF(N174="Meaning-R","X",IF(N174="Behavior only","X",IF(B174="R","X","-")))))</f>
        <v>X</v>
      </c>
      <c r="T174" s="9" t="str">
        <f>IF(G174="Exclude","X",IF(H174="YesNo","X",IF(N174="Literacy-R","X",IF(N174="Behavior only","X",IF(B174="R","X","-")))))</f>
        <v>-</v>
      </c>
      <c r="U174" s="9" t="str">
        <f>IF(G174="Exclude","X",IF(H174="YesNo","X",IF(N174="Literacy-R","X",IF(N174="Behavior only","X",IF(B174="R","X","-")))))</f>
        <v>-</v>
      </c>
      <c r="V174" s="9" t="str">
        <f>IF(G174="Exclude","X",IF(H174="YesNo","X",IF(N174="Literacy-R","X",IF(N174="Behavior only","X",IF(B174="R","X","-")))))</f>
        <v>-</v>
      </c>
      <c r="W174" s="9" t="str">
        <f>IF(G174="Exclude","X",IF(H174="YesNo","X",IF(N174="Literacy-R","X",IF(N174="Behavior only","X",IF(B174="R","X","-")))))</f>
        <v>-</v>
      </c>
      <c r="X174" s="9" t="str">
        <f>IF(G174="Exclude","X",IF(H174="YesNo","X",IF(N174="Literacy-R","X",IF(N174="Behavior only","X",IF(B174="R","X","-")))))</f>
        <v>-</v>
      </c>
      <c r="AA174" s="9" t="str">
        <f>IF(G174="Exclude","X",IF(H174="YesNo","X",IF(N174="Literacy-R","X",IF(N174="Behavior only","X",IF(B174="R","X","-")))))</f>
        <v>-</v>
      </c>
      <c r="AB174" s="9" t="str">
        <f>IF(G174="Exclude","X",IF(H174="YesNo","X",IF(N174="Literacy-R","X",IF(N174="Behavior only","X",IF(B174="R","X","-")))))</f>
        <v>-</v>
      </c>
      <c r="AD174" s="9" t="str">
        <f>IF(G174="Exclude","X",IF(H174="YesNo","X",IF(N174="Literacy-R","X",IF(N174="Behavior only","X",IF(B174="R","X","-")))))</f>
        <v>-</v>
      </c>
      <c r="AE174" s="9" t="str">
        <f>IF(G174="Exclude","X",IF(H174="YesNo","X",IF(N174="Literacy-R","X",IF(N174="Behavior only","X",IF(B174="R","X","-")))))</f>
        <v>-</v>
      </c>
      <c r="AF174" s="9">
        <v>1</v>
      </c>
    </row>
    <row r="175" spans="1:32" ht="165" x14ac:dyDescent="0.25">
      <c r="A175" s="16">
        <v>176</v>
      </c>
      <c r="B175" s="16" t="s">
        <v>68</v>
      </c>
      <c r="C175" s="19" t="s">
        <v>228</v>
      </c>
      <c r="D175" s="19"/>
      <c r="E175" s="17">
        <v>1</v>
      </c>
      <c r="F175" s="19"/>
      <c r="G175" s="7" t="str">
        <f t="shared" si="86"/>
        <v>X</v>
      </c>
      <c r="H175" s="7" t="str">
        <f t="shared" si="105"/>
        <v>X</v>
      </c>
      <c r="I175" s="8" t="str">
        <f>IF(B175="R","X",IF(G175="1","Exclude",IF(G175="Exclude","X",IF(H175="YesNo","X",IF(H175="YesNo","X",IF(B175="T","Comment",IF(B175="C","Comment",IF(B175="CS","Comment", "Required"))))))))</f>
        <v>X</v>
      </c>
      <c r="J175" s="5" t="str">
        <f>IF(B175="R","X",IF(G175="Exclude","X","-"))</f>
        <v>X</v>
      </c>
      <c r="K175" s="6" t="str">
        <f t="shared" si="87"/>
        <v>x</v>
      </c>
      <c r="L175" s="6" t="str">
        <f>IF(G175="Exclude","X",IF(G175="Exclude","X",IF(H175="YesNo","X",IF(H175="YesNo","X",IF(B175="R","X","-")))))</f>
        <v>X</v>
      </c>
      <c r="M175" s="28" t="str">
        <f>IF(B175="C", "X", IF(B175="CS","X", IF(I175="Question","Required","X")))</f>
        <v>X</v>
      </c>
      <c r="N175" s="26" t="str">
        <f>IF(G175="Exclude","X",IF(H175="YesNo", "X", IF(B175="R","X","-")))</f>
        <v>X</v>
      </c>
      <c r="O175" s="8" t="str">
        <f>IF(G175="Exclude","X",IF(G175="Exclude","X",IF(H175="YesNo","X",IF(H175="YesNo","X",IF(B175="R","X","-")))))</f>
        <v>X</v>
      </c>
      <c r="P175" s="23" t="str">
        <f>IF(G175="Exclude","X",IF(H175="YesNo","X",IF(N175="Meaning-R","X",IF(N175="Behavior only","X",IF(B175="R","X","-")))))</f>
        <v>X</v>
      </c>
      <c r="Q175" s="23" t="str">
        <f>IF(G175="Exclude","X",IF(H175="YesNo","X",IF(N175="Meaning-R","X",IF(N175="Behavior only","X",IF(B175="R","X","-")))))</f>
        <v>X</v>
      </c>
      <c r="R175" s="23" t="str">
        <f>IF(G175="Exclude","X",IF(H175="YesNo","X",IF(N175="Meaning-R","X",IF(N175="Behavior only","X",IF(B175="R","X","-")))))</f>
        <v>X</v>
      </c>
      <c r="S175" s="23" t="str">
        <f>IF(G175="Exclude","X",IF(H175="YesNo","X",IF(N175="Meaning-R","X",IF(N175="Behavior only","X",IF(B175="R","X","-")))))</f>
        <v>X</v>
      </c>
      <c r="T175" s="9" t="str">
        <f>IF(G175="Exclude","X",IF(H175="YesNo","X",IF(N175="Literacy-R","X",IF(N175="Behavior only","X",IF(B175="R","X","-")))))</f>
        <v>X</v>
      </c>
      <c r="U175" s="9" t="str">
        <f>IF(G175="Exclude","X",IF(H175="YesNo","X",IF(N175="Literacy-R","X",IF(N175="Behavior only","X",IF(B175="R","X","-")))))</f>
        <v>X</v>
      </c>
      <c r="V175" s="9" t="str">
        <f>IF(G175="Exclude","X",IF(H175="YesNo","X",IF(N175="Literacy-R","X",IF(N175="Behavior only","X",IF(B175="R","X","-")))))</f>
        <v>X</v>
      </c>
      <c r="W175" s="9" t="str">
        <f>IF(G175="Exclude","X",IF(H175="YesNo","X",IF(N175="Literacy-R","X",IF(N175="Behavior only","X",IF(B175="R","X","-")))))</f>
        <v>X</v>
      </c>
      <c r="X175" s="9" t="str">
        <f>IF(G175="Exclude","X",IF(H175="YesNo","X",IF(N175="Literacy-R","X",IF(N175="Behavior only","X",IF(B175="R","X","-")))))</f>
        <v>X</v>
      </c>
      <c r="AA175" s="9" t="str">
        <f>IF(G175="Exclude","X",IF(H175="YesNo","X",IF(N175="Literacy-R","X",IF(N175="Behavior only","X",IF(B175="R","X","-")))))</f>
        <v>X</v>
      </c>
      <c r="AB175" s="9" t="str">
        <f>IF(G175="Exclude","X",IF(H175="YesNo","X",IF(N175="Literacy-R","X",IF(N175="Behavior only","X",IF(B175="R","X","-")))))</f>
        <v>X</v>
      </c>
      <c r="AD175" s="9" t="str">
        <f>IF(G175="Exclude","X",IF(H175="YesNo","X",IF(N175="Literacy-R","X",IF(N175="Behavior only","X",IF(B175="R","X","-")))))</f>
        <v>X</v>
      </c>
      <c r="AE175" s="9" t="str">
        <f>IF(G175="Exclude","X",IF(H175="YesNo","X",IF(N175="Literacy-R","X",IF(N175="Behavior only","X",IF(B175="R","X","-")))))</f>
        <v>X</v>
      </c>
      <c r="AF175" s="9" t="str">
        <f>IF(G175="Exclude","X",IF(H175="YesNo","X",IF(N175="Literacy-R","X",IF(N175="Behavior only","X",IF(B175="R","X","-")))))</f>
        <v>X</v>
      </c>
    </row>
    <row r="176" spans="1:32" ht="150" x14ac:dyDescent="0.25">
      <c r="A176" s="16"/>
      <c r="B176" s="16" t="s">
        <v>68</v>
      </c>
      <c r="C176" s="17" t="s">
        <v>226</v>
      </c>
      <c r="D176" s="17"/>
      <c r="E176" s="17">
        <v>1</v>
      </c>
      <c r="F176" s="17"/>
      <c r="G176" s="7" t="str">
        <f t="shared" si="86"/>
        <v>X</v>
      </c>
      <c r="H176" s="7" t="str">
        <f t="shared" si="105"/>
        <v>X</v>
      </c>
      <c r="I176" s="8" t="str">
        <f>IF(B176="R","X",IF(G176="1","Exclude",IF(G176="Exclude","X",IF(H176="YesNo","X",IF(H176="YesNo","X",IF(B176="T","Comment",IF(B176="C","Comment",IF(B176="CS","Comment", "Required"))))))))</f>
        <v>X</v>
      </c>
      <c r="J176" s="5" t="str">
        <f>IF(B176="R","X",IF(G176="Exclude","X","-"))</f>
        <v>X</v>
      </c>
      <c r="K176" s="6" t="str">
        <f t="shared" si="87"/>
        <v>x</v>
      </c>
      <c r="L176" s="6" t="str">
        <f>IF(G176="Exclude","X",IF(G176="Exclude","X",IF(H176="YesNo","X",IF(H176="YesNo","X",IF(B176="R","X","-")))))</f>
        <v>X</v>
      </c>
      <c r="M176" s="28" t="str">
        <f>IF(B176="C", "X", IF(B176="CS","X", IF(I176="Question","Required","X")))</f>
        <v>X</v>
      </c>
      <c r="N176" s="26" t="str">
        <f>IF(G176="Exclude","X",IF(H176="YesNo", "X", IF(B176="R","X","-")))</f>
        <v>X</v>
      </c>
      <c r="O176" s="8" t="str">
        <f>IF(G176="Exclude","X",IF(G176="Exclude","X",IF(H176="YesNo","X",IF(H176="YesNo","X",IF(B176="R","X","-")))))</f>
        <v>X</v>
      </c>
      <c r="P176" s="23" t="str">
        <f>IF(G176="Exclude","X",IF(H176="YesNo","X",IF(N176="Meaning-R","X",IF(N176="Behavior only","X",IF(B176="R","X","-")))))</f>
        <v>X</v>
      </c>
      <c r="Q176" s="23" t="str">
        <f>IF(G176="Exclude","X",IF(H176="YesNo","X",IF(N176="Meaning-R","X",IF(N176="Behavior only","X",IF(B176="R","X","-")))))</f>
        <v>X</v>
      </c>
      <c r="R176" s="23" t="str">
        <f>IF(G176="Exclude","X",IF(H176="YesNo","X",IF(N176="Meaning-R","X",IF(N176="Behavior only","X",IF(B176="R","X","-")))))</f>
        <v>X</v>
      </c>
      <c r="S176" s="23" t="str">
        <f>IF(G176="Exclude","X",IF(H176="YesNo","X",IF(N176="Meaning-R","X",IF(N176="Behavior only","X",IF(B176="R","X","-")))))</f>
        <v>X</v>
      </c>
      <c r="T176" s="9" t="str">
        <f>IF(G176="Exclude","X",IF(H176="YesNo","X",IF(N176="Literacy-R","X",IF(N176="Behavior only","X",IF(B176="R","X","-")))))</f>
        <v>X</v>
      </c>
      <c r="U176" s="9" t="str">
        <f>IF(G176="Exclude","X",IF(H176="YesNo","X",IF(N176="Literacy-R","X",IF(N176="Behavior only","X",IF(B176="R","X","-")))))</f>
        <v>X</v>
      </c>
      <c r="V176" s="9" t="str">
        <f>IF(G176="Exclude","X",IF(H176="YesNo","X",IF(N176="Literacy-R","X",IF(N176="Behavior only","X",IF(B176="R","X","-")))))</f>
        <v>X</v>
      </c>
      <c r="W176" s="9" t="str">
        <f>IF(G176="Exclude","X",IF(H176="YesNo","X",IF(N176="Literacy-R","X",IF(N176="Behavior only","X",IF(B176="R","X","-")))))</f>
        <v>X</v>
      </c>
      <c r="X176" s="9" t="str">
        <f>IF(G176="Exclude","X",IF(H176="YesNo","X",IF(N176="Literacy-R","X",IF(N176="Behavior only","X",IF(B176="R","X","-")))))</f>
        <v>X</v>
      </c>
      <c r="AA176" s="9" t="str">
        <f>IF(G176="Exclude","X",IF(H176="YesNo","X",IF(N176="Literacy-R","X",IF(N176="Behavior only","X",IF(B176="R","X","-")))))</f>
        <v>X</v>
      </c>
      <c r="AB176" s="9" t="str">
        <f>IF(G176="Exclude","X",IF(H176="YesNo","X",IF(N176="Literacy-R","X",IF(N176="Behavior only","X",IF(B176="R","X","-")))))</f>
        <v>X</v>
      </c>
      <c r="AD176" s="9" t="str">
        <f>IF(G176="Exclude","X",IF(H176="YesNo","X",IF(N176="Literacy-R","X",IF(N176="Behavior only","X",IF(B176="R","X","-")))))</f>
        <v>X</v>
      </c>
      <c r="AE176" s="9" t="str">
        <f>IF(G176="Exclude","X",IF(H176="YesNo","X",IF(N176="Literacy-R","X",IF(N176="Behavior only","X",IF(B176="R","X","-")))))</f>
        <v>X</v>
      </c>
      <c r="AF176" s="9" t="str">
        <f>IF(G176="Exclude","X",IF(H176="YesNo","X",IF(N176="Literacy-R","X",IF(N176="Behavior only","X",IF(B176="R","X","-")))))</f>
        <v>X</v>
      </c>
    </row>
    <row r="177" spans="1:32" ht="150" x14ac:dyDescent="0.25">
      <c r="A177" s="16"/>
      <c r="B177" s="16"/>
      <c r="C177" s="17" t="s">
        <v>227</v>
      </c>
      <c r="D177" s="17"/>
      <c r="E177" s="17">
        <v>1</v>
      </c>
      <c r="F177" s="17"/>
      <c r="K177" s="6" t="str">
        <f t="shared" si="87"/>
        <v>x</v>
      </c>
    </row>
    <row r="178" spans="1:32" ht="30" x14ac:dyDescent="0.25">
      <c r="A178" s="16">
        <v>178</v>
      </c>
      <c r="B178" s="16" t="s">
        <v>63</v>
      </c>
      <c r="C178" s="17" t="s">
        <v>202</v>
      </c>
      <c r="D178" s="17"/>
      <c r="E178" s="17">
        <v>1</v>
      </c>
      <c r="F178" s="17"/>
      <c r="G178" s="7" t="str">
        <f>IF(B178="R","X","-")</f>
        <v>-</v>
      </c>
      <c r="H178" s="7" t="str">
        <f t="shared" ref="H178:H200" si="106">IF(B178="R","X","-")</f>
        <v>-</v>
      </c>
      <c r="I178" s="8" t="s">
        <v>51</v>
      </c>
      <c r="J178" s="5" t="str">
        <f>IF(B178="R","X",IF(G178="Exclude","X","-"))</f>
        <v>-</v>
      </c>
      <c r="K178" s="6" t="str">
        <f t="shared" si="87"/>
        <v>x</v>
      </c>
      <c r="L178" s="6" t="str">
        <f>IF(G178="Exclude","X",IF(G178="Exclude","X",IF(H178="YesNo","X",IF(H178="YesNo","X",IF(B178="R","X","-")))))</f>
        <v>-</v>
      </c>
      <c r="M178" s="28" t="s">
        <v>18</v>
      </c>
      <c r="N178" s="26" t="s">
        <v>59</v>
      </c>
      <c r="O178" s="8" t="str">
        <f>IF(G178="Exclude","X",IF(G178="Exclude","X",IF(H178="YesNo","X",IF(H178="YesNo","X",IF(B178="R","X","-")))))</f>
        <v>-</v>
      </c>
      <c r="P178" s="23" t="str">
        <f>IF(G178="Exclude","X",IF(H178="YesNo","X",IF(N178="Meaning-R","X",IF(N178="Behavior only","X",IF(B178="R","X","-")))))</f>
        <v>X</v>
      </c>
      <c r="Q178" s="23" t="str">
        <f>IF(G178="Exclude","X",IF(H178="YesNo","X",IF(N178="Meaning-R","X",IF(N178="Behavior only","X",IF(B178="R","X","-")))))</f>
        <v>X</v>
      </c>
      <c r="R178" s="23" t="str">
        <f>IF(G178="Exclude","X",IF(H178="YesNo","X",IF(N178="Meaning-R","X",IF(N178="Behavior only","X",IF(B178="R","X","-")))))</f>
        <v>X</v>
      </c>
      <c r="S178" s="23" t="str">
        <f>IF(G178="Exclude","X",IF(H178="YesNo","X",IF(N178="Meaning-R","X",IF(N178="Behavior only","X",IF(B178="R","X","-")))))</f>
        <v>X</v>
      </c>
      <c r="T178" s="9">
        <v>1</v>
      </c>
      <c r="U178" s="9">
        <v>1</v>
      </c>
      <c r="V178" s="9" t="str">
        <f>IF(G178="Exclude","X",IF(H178="YesNo","X",IF(N178="Literacy-R","X",IF(N178="Behavior only","X",IF(B178="R","X","-")))))</f>
        <v>-</v>
      </c>
      <c r="W178" s="9" t="str">
        <f>IF(G178="Exclude","X",IF(H178="YesNo","X",IF(N178="Literacy-R","X",IF(N178="Behavior only","X",IF(B178="R","X","-")))))</f>
        <v>-</v>
      </c>
      <c r="X178" s="9" t="str">
        <f>IF(G178="Exclude","X",IF(H178="YesNo","X",IF(N178="Literacy-R","X",IF(N178="Behavior only","X",IF(B178="R","X","-")))))</f>
        <v>-</v>
      </c>
      <c r="AA178" s="9">
        <v>1</v>
      </c>
      <c r="AB178" s="9" t="str">
        <f>IF(G178="Exclude","X",IF(H178="YesNo","X",IF(N178="Literacy-R","X",IF(N178="Behavior only","X",IF(B178="R","X","-")))))</f>
        <v>-</v>
      </c>
      <c r="AD178" s="9" t="str">
        <f>IF(G178="Exclude","X",IF(H178="YesNo","X",IF(N178="Literacy-R","X",IF(N178="Behavior only","X",IF(B178="R","X","-")))))</f>
        <v>-</v>
      </c>
      <c r="AE178" s="9" t="str">
        <f>IF(G178="Exclude","X",IF(H178="YesNo","X",IF(N178="Literacy-R","X",IF(N178="Behavior only","X",IF(B178="R","X","-")))))</f>
        <v>-</v>
      </c>
      <c r="AF178" s="9" t="str">
        <f>IF(G178="Exclude","X",IF(H178="YesNo","X",IF(N178="Literacy-R","X",IF(N178="Behavior only","X",IF(B178="R","X","-")))))</f>
        <v>-</v>
      </c>
    </row>
    <row r="179" spans="1:32" x14ac:dyDescent="0.25">
      <c r="A179" s="16">
        <v>179</v>
      </c>
      <c r="B179" s="16" t="s">
        <v>63</v>
      </c>
      <c r="C179" s="17" t="s">
        <v>203</v>
      </c>
      <c r="D179" s="17"/>
      <c r="E179" s="17">
        <v>1</v>
      </c>
      <c r="F179" s="17"/>
      <c r="G179" s="7" t="str">
        <f>IF(B179="R","X","-")</f>
        <v>-</v>
      </c>
      <c r="H179" s="7" t="str">
        <f t="shared" si="106"/>
        <v>-</v>
      </c>
      <c r="I179" s="8" t="s">
        <v>51</v>
      </c>
      <c r="J179" s="5" t="str">
        <f>IF(B179="R","X",IF(G179="Exclude","X","-"))</f>
        <v>-</v>
      </c>
      <c r="K179" s="6" t="str">
        <f t="shared" si="87"/>
        <v>x</v>
      </c>
      <c r="L179" s="6" t="str">
        <f>IF(G179="Exclude","X",IF(G179="Exclude","X",IF(H179="YesNo","X",IF(H179="YesNo","X",IF(B179="R","X","-")))))</f>
        <v>-</v>
      </c>
      <c r="M179" s="28" t="s">
        <v>18</v>
      </c>
      <c r="N179" s="26" t="s">
        <v>59</v>
      </c>
      <c r="O179" s="8" t="str">
        <f>IF(G179="Exclude","X",IF(G179="Exclude","X",IF(H179="YesNo","X",IF(H179="YesNo","X",IF(B179="R","X","-")))))</f>
        <v>-</v>
      </c>
      <c r="P179" s="23" t="str">
        <f>IF(G179="Exclude","X",IF(H179="YesNo","X",IF(N179="Meaning-R","X",IF(N179="Behavior only","X",IF(B179="R","X","-")))))</f>
        <v>X</v>
      </c>
      <c r="Q179" s="23" t="str">
        <f>IF(G179="Exclude","X",IF(H179="YesNo","X",IF(N179="Meaning-R","X",IF(N179="Behavior only","X",IF(B179="R","X","-")))))</f>
        <v>X</v>
      </c>
      <c r="R179" s="23" t="str">
        <f>IF(G179="Exclude","X",IF(H179="YesNo","X",IF(N179="Meaning-R","X",IF(N179="Behavior only","X",IF(B179="R","X","-")))))</f>
        <v>X</v>
      </c>
      <c r="S179" s="23" t="str">
        <f>IF(G179="Exclude","X",IF(H179="YesNo","X",IF(N179="Meaning-R","X",IF(N179="Behavior only","X",IF(B179="R","X","-")))))</f>
        <v>X</v>
      </c>
      <c r="T179" s="9" t="str">
        <f>IF(G179="Exclude","X",IF(H179="YesNo","X",IF(N179="Literacy-R","X",IF(N179="Behavior only","X",IF(B179="R","X","-")))))</f>
        <v>-</v>
      </c>
      <c r="U179" s="9">
        <v>1</v>
      </c>
      <c r="V179" s="9" t="str">
        <f>IF(G179="Exclude","X",IF(H179="YesNo","X",IF(N179="Literacy-R","X",IF(N179="Behavior only","X",IF(B179="R","X","-")))))</f>
        <v>-</v>
      </c>
      <c r="W179" s="9" t="str">
        <f>IF(G179="Exclude","X",IF(H179="YesNo","X",IF(N179="Literacy-R","X",IF(N179="Behavior only","X",IF(B179="R","X","-")))))</f>
        <v>-</v>
      </c>
      <c r="X179" s="9" t="str">
        <f>IF(G179="Exclude","X",IF(H179="YesNo","X",IF(N179="Literacy-R","X",IF(N179="Behavior only","X",IF(B179="R","X","-")))))</f>
        <v>-</v>
      </c>
      <c r="AA179" s="9" t="str">
        <f>IF(G179="Exclude","X",IF(H179="YesNo","X",IF(N179="Literacy-R","X",IF(N179="Behavior only","X",IF(B179="R","X","-")))))</f>
        <v>-</v>
      </c>
      <c r="AB179" s="9" t="str">
        <f>IF(G179="Exclude","X",IF(H179="YesNo","X",IF(N179="Literacy-R","X",IF(N179="Behavior only","X",IF(B179="R","X","-")))))</f>
        <v>-</v>
      </c>
      <c r="AD179" s="9" t="str">
        <f>IF(G179="Exclude","X",IF(H179="YesNo","X",IF(N179="Literacy-R","X",IF(N179="Behavior only","X",IF(B179="R","X","-")))))</f>
        <v>-</v>
      </c>
      <c r="AE179" s="9" t="str">
        <f>IF(G179="Exclude","X",IF(H179="YesNo","X",IF(N179="Literacy-R","X",IF(N179="Behavior only","X",IF(B179="R","X","-")))))</f>
        <v>-</v>
      </c>
      <c r="AF179" s="9" t="str">
        <f>IF(G179="Exclude","X",IF(H179="YesNo","X",IF(N179="Literacy-R","X",IF(N179="Behavior only","X",IF(B179="R","X","-")))))</f>
        <v>-</v>
      </c>
    </row>
    <row r="180" spans="1:32" x14ac:dyDescent="0.25">
      <c r="A180" s="16">
        <v>180</v>
      </c>
      <c r="B180" s="16" t="s">
        <v>65</v>
      </c>
      <c r="C180" s="17" t="s">
        <v>94</v>
      </c>
      <c r="D180" s="17"/>
      <c r="E180" s="17">
        <v>1</v>
      </c>
      <c r="F180" s="17"/>
      <c r="G180" s="7" t="str">
        <f>IF(B180="R","X","-")</f>
        <v>-</v>
      </c>
      <c r="H180" s="7" t="str">
        <f t="shared" si="106"/>
        <v>-</v>
      </c>
      <c r="I180" s="8" t="str">
        <f>IF(B180="R","X",IF(G180="1","Exclude",IF(G180="Exclude","X",IF(H180="YesNo","X",IF(H180="YesNo","X",IF(B180="T","Comment",IF(B180="C","Comment",IF(B180="CS","Comment", "Required"))))))))</f>
        <v>Comment</v>
      </c>
      <c r="J180" s="5">
        <v>1</v>
      </c>
      <c r="K180" s="6" t="str">
        <f t="shared" si="87"/>
        <v>x</v>
      </c>
      <c r="M180" s="28" t="str">
        <f>IF(B180="C", "X", IF(B180="CS","X", IF(I180="Question","Required","X")))</f>
        <v>X</v>
      </c>
      <c r="N180" s="26" t="s">
        <v>59</v>
      </c>
    </row>
    <row r="181" spans="1:32" x14ac:dyDescent="0.25">
      <c r="A181" s="16">
        <v>181</v>
      </c>
      <c r="B181" s="16" t="s">
        <v>63</v>
      </c>
      <c r="C181" s="17" t="s">
        <v>204</v>
      </c>
      <c r="D181" s="17"/>
      <c r="E181" s="17">
        <v>1</v>
      </c>
      <c r="F181" s="17"/>
      <c r="G181" s="7" t="str">
        <f>IF(B181="R","X","-")</f>
        <v>-</v>
      </c>
      <c r="H181" s="7" t="str">
        <f t="shared" si="106"/>
        <v>-</v>
      </c>
      <c r="I181" s="8" t="str">
        <f>IF(B181="R","X",IF(G181="1","Exclude",IF(G181="Exclude","X",IF(H181="YesNo","X",IF(H181="YesNo","X",IF(B181="T","Comment",IF(B181="C","Comment",IF(B181="CS","Comment", "Required"))))))))</f>
        <v>Comment</v>
      </c>
      <c r="J181" s="5" t="str">
        <f>IF(B181="R","X",IF(G181="Exclude","X","-"))</f>
        <v>-</v>
      </c>
      <c r="K181" s="6" t="str">
        <f t="shared" si="87"/>
        <v>x</v>
      </c>
      <c r="L181" s="6">
        <v>1</v>
      </c>
      <c r="M181" s="28" t="str">
        <f>IF(B181="C", "X", IF(B181="CS","X", IF(I181="Question","Required","X")))</f>
        <v>X</v>
      </c>
      <c r="N181" s="26" t="s">
        <v>59</v>
      </c>
      <c r="O181" s="8" t="str">
        <f>IF(G181="Exclude","X",IF(G181="Exclude","X",IF(H181="YesNo","X",IF(H181="YesNo","X",IF(B181="R","X","-")))))</f>
        <v>-</v>
      </c>
      <c r="P181" s="23" t="str">
        <f>IF(G181="Exclude","X",IF(H181="YesNo","X",IF(N181="Meaning-R","X",IF(N181="Behavior only","X",IF(B181="R","X","-")))))</f>
        <v>X</v>
      </c>
      <c r="Q181" s="23" t="str">
        <f>IF(G181="Exclude","X",IF(H181="YesNo","X",IF(N181="Meaning-R","X",IF(N181="Behavior only","X",IF(B181="R","X","-")))))</f>
        <v>X</v>
      </c>
      <c r="R181" s="23" t="str">
        <f>IF(G181="Exclude","X",IF(H181="YesNo","X",IF(N181="Meaning-R","X",IF(N181="Behavior only","X",IF(B181="R","X","-")))))</f>
        <v>X</v>
      </c>
      <c r="S181" s="23" t="str">
        <f>IF(G181="Exclude","X",IF(H181="YesNo","X",IF(N181="Meaning-R","X",IF(N181="Behavior only","X",IF(B181="R","X","-")))))</f>
        <v>X</v>
      </c>
      <c r="T181" s="9" t="str">
        <f>IF(G181="Exclude","X",IF(H181="YesNo","X",IF(N181="Literacy-R","X",IF(N181="Behavior only","X",IF(B181="R","X","-")))))</f>
        <v>-</v>
      </c>
      <c r="U181" s="9" t="str">
        <f>IF(G181="Exclude","X",IF(H181="YesNo","X",IF(N181="Literacy-R","X",IF(N181="Behavior only","X",IF(B181="R","X","-")))))</f>
        <v>-</v>
      </c>
      <c r="V181" s="9" t="str">
        <f>IF(G181="Exclude","X",IF(H181="YesNo","X",IF(N181="Literacy-R","X",IF(N181="Behavior only","X",IF(B181="R","X","-")))))</f>
        <v>-</v>
      </c>
      <c r="W181" s="9" t="str">
        <f>IF(G181="Exclude","X",IF(H181="YesNo","X",IF(N181="Literacy-R","X",IF(N181="Behavior only","X",IF(B181="R","X","-")))))</f>
        <v>-</v>
      </c>
      <c r="X181" s="9" t="str">
        <f>IF(G181="Exclude","X",IF(H181="YesNo","X",IF(N181="Literacy-R","X",IF(N181="Behavior only","X",IF(B181="R","X","-")))))</f>
        <v>-</v>
      </c>
      <c r="AA181" s="9">
        <v>1</v>
      </c>
      <c r="AB181" s="9" t="str">
        <f>IF(G181="Exclude","X",IF(H181="YesNo","X",IF(N181="Literacy-R","X",IF(N181="Behavior only","X",IF(B181="R","X","-")))))</f>
        <v>-</v>
      </c>
      <c r="AD181" s="9" t="str">
        <f>IF(G181="Exclude","X",IF(H181="YesNo","X",IF(N181="Literacy-R","X",IF(N181="Behavior only","X",IF(B181="R","X","-")))))</f>
        <v>-</v>
      </c>
      <c r="AE181" s="9">
        <v>1</v>
      </c>
      <c r="AF181" s="9" t="str">
        <f>IF(G181="Exclude","X",IF(H181="YesNo","X",IF(N181="Literacy-R","X",IF(N181="Behavior only","X",IF(B181="R","X","-")))))</f>
        <v>-</v>
      </c>
    </row>
    <row r="182" spans="1:32" x14ac:dyDescent="0.25">
      <c r="A182" s="16">
        <v>182</v>
      </c>
      <c r="B182" s="16" t="s">
        <v>65</v>
      </c>
      <c r="C182" s="17" t="s">
        <v>73</v>
      </c>
      <c r="D182" s="17"/>
      <c r="E182" s="17">
        <v>1</v>
      </c>
      <c r="F182" s="17"/>
      <c r="G182" s="7" t="s">
        <v>52</v>
      </c>
      <c r="H182" s="7" t="str">
        <f t="shared" si="106"/>
        <v>-</v>
      </c>
      <c r="I182" s="8" t="str">
        <f>IF(B182="R","X",IF(G182="1","Exclude",IF(G182="Exclude","X",IF(H182="YesNo","X",IF(H182="YesNo","X",IF(B182="T","Comment",IF(B182="C","Comment",IF(B182="CS","Comment", "Required"))))))))</f>
        <v>X</v>
      </c>
      <c r="J182" s="5" t="str">
        <f>IF(B182="R","X",IF(G182="Exclude","X","-"))</f>
        <v>X</v>
      </c>
      <c r="K182" s="6" t="str">
        <f t="shared" si="87"/>
        <v>x</v>
      </c>
      <c r="M182" s="28" t="str">
        <f>IF(B182="C", "X", IF(B182="CS","X", IF(I182="Question","Required","X")))</f>
        <v>X</v>
      </c>
      <c r="N182" s="26" t="str">
        <f>IF(G182="Exclude","X",IF(H182="YesNo", "X", IF(B182="R","X","-")))</f>
        <v>X</v>
      </c>
    </row>
    <row r="183" spans="1:32" x14ac:dyDescent="0.25">
      <c r="A183" s="16">
        <v>183</v>
      </c>
      <c r="B183" s="16" t="s">
        <v>65</v>
      </c>
      <c r="C183" s="17" t="s">
        <v>205</v>
      </c>
      <c r="D183" s="17"/>
      <c r="E183" s="17">
        <v>1</v>
      </c>
      <c r="F183" s="17"/>
      <c r="G183" s="7" t="str">
        <f t="shared" ref="G183:G208" si="107">IF(B183="R","X","-")</f>
        <v>-</v>
      </c>
      <c r="H183" s="7" t="str">
        <f t="shared" si="106"/>
        <v>-</v>
      </c>
      <c r="I183" s="8" t="str">
        <f>IF(B183="R","X",IF(G183="1","Exclude",IF(G183="Exclude","X",IF(H183="YesNo","X",IF(H183="YesNo","X",IF(B183="T","Comment",IF(B183="C","Comment",IF(B183="CS","Comment", "Required"))))))))</f>
        <v>Comment</v>
      </c>
      <c r="J183" s="5">
        <v>1</v>
      </c>
      <c r="K183" s="6" t="str">
        <f t="shared" si="87"/>
        <v>x</v>
      </c>
      <c r="M183" s="28" t="str">
        <f>IF(B183="C", "X", IF(B183="CS","X", IF(I183="Question","Required","X")))</f>
        <v>X</v>
      </c>
      <c r="N183" s="26" t="s">
        <v>59</v>
      </c>
    </row>
    <row r="184" spans="1:32" x14ac:dyDescent="0.25">
      <c r="A184" s="16">
        <v>184</v>
      </c>
      <c r="B184" s="16" t="s">
        <v>63</v>
      </c>
      <c r="C184" s="17" t="s">
        <v>206</v>
      </c>
      <c r="D184" s="17"/>
      <c r="E184" s="17">
        <v>1</v>
      </c>
      <c r="F184" s="17"/>
      <c r="G184" s="7" t="str">
        <f t="shared" si="107"/>
        <v>-</v>
      </c>
      <c r="H184" s="7" t="str">
        <f t="shared" si="106"/>
        <v>-</v>
      </c>
      <c r="I184" s="8" t="s">
        <v>51</v>
      </c>
      <c r="J184" s="5" t="str">
        <f>IF(B184="R","X",IF(G184="Exclude","X","-"))</f>
        <v>-</v>
      </c>
      <c r="K184" s="6" t="str">
        <f t="shared" si="87"/>
        <v>x</v>
      </c>
      <c r="L184" s="6">
        <v>1</v>
      </c>
      <c r="M184" s="28" t="s">
        <v>236</v>
      </c>
      <c r="N184" s="26" t="s">
        <v>59</v>
      </c>
      <c r="O184" s="8" t="str">
        <f>IF(G184="Exclude","X",IF(G184="Exclude","X",IF(H184="YesNo","X",IF(H184="YesNo","X",IF(B184="R","X","-")))))</f>
        <v>-</v>
      </c>
      <c r="P184" s="23" t="str">
        <f>IF(G184="Exclude","X",IF(H184="YesNo","X",IF(N184="Meaning-R","X",IF(N184="Behavior only","X",IF(B184="R","X","-")))))</f>
        <v>X</v>
      </c>
      <c r="Q184" s="23" t="str">
        <f>IF(G184="Exclude","X",IF(H184="YesNo","X",IF(N184="Meaning-R","X",IF(N184="Behavior only","X",IF(B184="R","X","-")))))</f>
        <v>X</v>
      </c>
      <c r="R184" s="23" t="str">
        <f>IF(G184="Exclude","X",IF(H184="YesNo","X",IF(N184="Meaning-R","X",IF(N184="Behavior only","X",IF(B184="R","X","-")))))</f>
        <v>X</v>
      </c>
      <c r="S184" s="23" t="str">
        <f>IF(G184="Exclude","X",IF(H184="YesNo","X",IF(N184="Meaning-R","X",IF(N184="Behavior only","X",IF(B184="R","X","-")))))</f>
        <v>X</v>
      </c>
      <c r="T184" s="9" t="str">
        <f>IF(G184="Exclude","X",IF(H184="YesNo","X",IF(N184="Literacy-R","X",IF(N184="Behavior only","X",IF(B184="R","X","-")))))</f>
        <v>-</v>
      </c>
      <c r="U184" s="9">
        <v>1</v>
      </c>
      <c r="V184" s="9" t="str">
        <f>IF(G184="Exclude","X",IF(H184="YesNo","X",IF(N184="Literacy-R","X",IF(N184="Behavior only","X",IF(B184="R","X","-")))))</f>
        <v>-</v>
      </c>
      <c r="W184" s="9" t="str">
        <f>IF(G184="Exclude","X",IF(H184="YesNo","X",IF(N184="Literacy-R","X",IF(N184="Behavior only","X",IF(B184="R","X","-")))))</f>
        <v>-</v>
      </c>
      <c r="X184" s="9" t="str">
        <f>IF(G184="Exclude","X",IF(H184="YesNo","X",IF(N184="Literacy-R","X",IF(N184="Behavior only","X",IF(B184="R","X","-")))))</f>
        <v>-</v>
      </c>
      <c r="AA184" s="9">
        <v>1</v>
      </c>
      <c r="AB184" s="9" t="str">
        <f>IF(G184="Exclude","X",IF(H184="YesNo","X",IF(N184="Literacy-R","X",IF(N184="Behavior only","X",IF(B184="R","X","-")))))</f>
        <v>-</v>
      </c>
      <c r="AD184" s="9" t="str">
        <f>IF(G184="Exclude","X",IF(H184="YesNo","X",IF(N184="Literacy-R","X",IF(N184="Behavior only","X",IF(B184="R","X","-")))))</f>
        <v>-</v>
      </c>
      <c r="AE184" s="9">
        <v>1</v>
      </c>
      <c r="AF184" s="9" t="str">
        <f>IF(G184="Exclude","X",IF(H184="YesNo","X",IF(N184="Literacy-R","X",IF(N184="Behavior only","X",IF(B184="R","X","-")))))</f>
        <v>-</v>
      </c>
    </row>
    <row r="185" spans="1:32" x14ac:dyDescent="0.25">
      <c r="A185" s="16">
        <v>185</v>
      </c>
      <c r="B185" s="16" t="s">
        <v>63</v>
      </c>
      <c r="C185" s="17" t="s">
        <v>80</v>
      </c>
      <c r="D185" s="17"/>
      <c r="E185" s="17">
        <v>1</v>
      </c>
      <c r="F185" s="17"/>
      <c r="G185" s="7" t="str">
        <f t="shared" si="107"/>
        <v>-</v>
      </c>
      <c r="H185" s="7" t="str">
        <f t="shared" si="106"/>
        <v>-</v>
      </c>
      <c r="I185" s="8" t="s">
        <v>50</v>
      </c>
      <c r="J185" s="5" t="str">
        <f>IF(B185="R","X",IF(G185="Exclude","X","-"))</f>
        <v>-</v>
      </c>
      <c r="K185" s="6" t="str">
        <f t="shared" si="87"/>
        <v>x</v>
      </c>
      <c r="L185" s="6" t="str">
        <f>IF(G185="Exclude","X",IF(G185="Exclude","X",IF(H185="YesNo","X",IF(H185="YesNo","X",IF(B185="R","X","-")))))</f>
        <v>-</v>
      </c>
      <c r="M185" s="28" t="str">
        <f>IF(B185="C", "X", IF(B185="CS","X", IF(I185="Question","Required","X")))</f>
        <v>X</v>
      </c>
      <c r="N185" s="26" t="s">
        <v>62</v>
      </c>
      <c r="O185" s="8">
        <v>1</v>
      </c>
      <c r="P185" s="23" t="str">
        <f>IF(G185="Exclude","X",IF(H185="YesNo","X",IF(N185="Meaning-R","X",IF(N185="Behavior only","X",IF(B185="R","X","-")))))</f>
        <v>X</v>
      </c>
      <c r="Q185" s="23" t="str">
        <f>IF(G185="Exclude","X",IF(H185="YesNo","X",IF(N185="Meaning-R","X",IF(N185="Behavior only","X",IF(B185="R","X","-")))))</f>
        <v>X</v>
      </c>
      <c r="R185" s="23" t="str">
        <f>IF(G185="Exclude","X",IF(H185="YesNo","X",IF(N185="Meaning-R","X",IF(N185="Behavior only","X",IF(B185="R","X","-")))))</f>
        <v>X</v>
      </c>
      <c r="S185" s="23" t="str">
        <f>IF(G185="Exclude","X",IF(H185="YesNo","X",IF(N185="Meaning-R","X",IF(N185="Behavior only","X",IF(B185="R","X","-")))))</f>
        <v>X</v>
      </c>
      <c r="T185" s="9" t="str">
        <f>IF(G185="Exclude","X",IF(H185="YesNo","X",IF(N185="Literacy-R","X",IF(N185="Behavior only","X",IF(B185="R","X","-")))))</f>
        <v>X</v>
      </c>
      <c r="U185" s="9" t="str">
        <f>IF(G185="Exclude","X",IF(H185="YesNo","X",IF(N185="Literacy-R","X",IF(N185="Behavior only","X",IF(B185="R","X","-")))))</f>
        <v>X</v>
      </c>
      <c r="V185" s="9" t="str">
        <f>IF(G185="Exclude","X",IF(H185="YesNo","X",IF(N185="Literacy-R","X",IF(N185="Behavior only","X",IF(B185="R","X","-")))))</f>
        <v>X</v>
      </c>
      <c r="W185" s="9" t="str">
        <f>IF(G185="Exclude","X",IF(H185="YesNo","X",IF(N185="Literacy-R","X",IF(N185="Behavior only","X",IF(B185="R","X","-")))))</f>
        <v>X</v>
      </c>
      <c r="X185" s="9" t="str">
        <f>IF(G185="Exclude","X",IF(H185="YesNo","X",IF(N185="Literacy-R","X",IF(N185="Behavior only","X",IF(B185="R","X","-")))))</f>
        <v>X</v>
      </c>
      <c r="AA185" s="9" t="str">
        <f>IF(G185="Exclude","X",IF(H185="YesNo","X",IF(N185="Literacy-R","X",IF(N185="Behavior only","X",IF(B185="R","X","-")))))</f>
        <v>X</v>
      </c>
      <c r="AB185" s="9" t="str">
        <f>IF(G185="Exclude","X",IF(H185="YesNo","X",IF(N185="Literacy-R","X",IF(N185="Behavior only","X",IF(B185="R","X","-")))))</f>
        <v>X</v>
      </c>
      <c r="AD185" s="9" t="str">
        <f>IF(G185="Exclude","X",IF(H185="YesNo","X",IF(N185="Literacy-R","X",IF(N185="Behavior only","X",IF(B185="R","X","-")))))</f>
        <v>X</v>
      </c>
      <c r="AE185" s="9" t="str">
        <f>IF(G185="Exclude","X",IF(H185="YesNo","X",IF(N185="Literacy-R","X",IF(N185="Behavior only","X",IF(B185="R","X","-")))))</f>
        <v>X</v>
      </c>
      <c r="AF185" s="9" t="str">
        <f>IF(G185="Exclude","X",IF(H185="YesNo","X",IF(N185="Literacy-R","X",IF(N185="Behavior only","X",IF(B185="R","X","-")))))</f>
        <v>X</v>
      </c>
    </row>
    <row r="186" spans="1:32" ht="30" x14ac:dyDescent="0.25">
      <c r="A186" s="16">
        <v>186</v>
      </c>
      <c r="B186" s="16" t="s">
        <v>68</v>
      </c>
      <c r="C186" s="19" t="s">
        <v>71</v>
      </c>
      <c r="D186" s="19"/>
      <c r="E186" s="17">
        <v>1</v>
      </c>
      <c r="F186" s="19"/>
      <c r="G186" s="7" t="str">
        <f t="shared" si="107"/>
        <v>X</v>
      </c>
      <c r="H186" s="7" t="str">
        <f t="shared" si="106"/>
        <v>X</v>
      </c>
      <c r="I186" s="8" t="str">
        <f>IF(B186="R","X",IF(G186="1","Exclude",IF(G186="Exclude","X",IF(H186="YesNo","X",IF(H186="YesNo","X",IF(B186="T","Comment",IF(B186="C","Comment",IF(B186="CS","Comment", "Required"))))))))</f>
        <v>X</v>
      </c>
      <c r="J186" s="5" t="str">
        <f>IF(B186="R","X",IF(G186="Exclude","X","-"))</f>
        <v>X</v>
      </c>
      <c r="K186" s="6" t="str">
        <f t="shared" si="87"/>
        <v>x</v>
      </c>
      <c r="L186" s="6" t="str">
        <f>IF(G186="Exclude","X",IF(G186="Exclude","X",IF(H186="YesNo","X",IF(H186="YesNo","X",IF(B186="R","X","-")))))</f>
        <v>X</v>
      </c>
      <c r="M186" s="28" t="str">
        <f>IF(B186="C", "X", IF(B186="CS","X", IF(I186="Question","Required","X")))</f>
        <v>X</v>
      </c>
      <c r="N186" s="26" t="str">
        <f>IF(G186="Exclude","X",IF(H186="YesNo", "X", IF(B186="R","X","-")))</f>
        <v>X</v>
      </c>
      <c r="O186" s="8" t="str">
        <f>IF(G186="Exclude","X",IF(G186="Exclude","X",IF(H186="YesNo","X",IF(H186="YesNo","X",IF(B186="R","X","-")))))</f>
        <v>X</v>
      </c>
      <c r="P186" s="23" t="str">
        <f>IF(G186="Exclude","X",IF(H186="YesNo","X",IF(N186="Meaning-R","X",IF(N186="Behavior only","X",IF(B186="R","X","-")))))</f>
        <v>X</v>
      </c>
      <c r="Q186" s="23" t="str">
        <f>IF(G186="Exclude","X",IF(H186="YesNo","X",IF(N186="Meaning-R","X",IF(N186="Behavior only","X",IF(B186="R","X","-")))))</f>
        <v>X</v>
      </c>
      <c r="R186" s="23" t="str">
        <f>IF(G186="Exclude","X",IF(H186="YesNo","X",IF(N186="Meaning-R","X",IF(N186="Behavior only","X",IF(B186="R","X","-")))))</f>
        <v>X</v>
      </c>
      <c r="S186" s="23" t="str">
        <f>IF(G186="Exclude","X",IF(H186="YesNo","X",IF(N186="Meaning-R","X",IF(N186="Behavior only","X",IF(B186="R","X","-")))))</f>
        <v>X</v>
      </c>
      <c r="T186" s="9" t="str">
        <f>IF(G186="Exclude","X",IF(H186="YesNo","X",IF(N186="Literacy-R","X",IF(N186="Behavior only","X",IF(B186="R","X","-")))))</f>
        <v>X</v>
      </c>
      <c r="U186" s="9" t="str">
        <f>IF(G186="Exclude","X",IF(H186="YesNo","X",IF(N186="Literacy-R","X",IF(N186="Behavior only","X",IF(B186="R","X","-")))))</f>
        <v>X</v>
      </c>
      <c r="V186" s="9" t="str">
        <f>IF(G186="Exclude","X",IF(H186="YesNo","X",IF(N186="Literacy-R","X",IF(N186="Behavior only","X",IF(B186="R","X","-")))))</f>
        <v>X</v>
      </c>
      <c r="W186" s="9" t="str">
        <f>IF(G186="Exclude","X",IF(H186="YesNo","X",IF(N186="Literacy-R","X",IF(N186="Behavior only","X",IF(B186="R","X","-")))))</f>
        <v>X</v>
      </c>
      <c r="X186" s="9" t="str">
        <f>IF(G186="Exclude","X",IF(H186="YesNo","X",IF(N186="Literacy-R","X",IF(N186="Behavior only","X",IF(B186="R","X","-")))))</f>
        <v>X</v>
      </c>
      <c r="AA186" s="9" t="str">
        <f>IF(G186="Exclude","X",IF(H186="YesNo","X",IF(N186="Literacy-R","X",IF(N186="Behavior only","X",IF(B186="R","X","-")))))</f>
        <v>X</v>
      </c>
      <c r="AB186" s="9" t="str">
        <f>IF(G186="Exclude","X",IF(H186="YesNo","X",IF(N186="Literacy-R","X",IF(N186="Behavior only","X",IF(B186="R","X","-")))))</f>
        <v>X</v>
      </c>
      <c r="AD186" s="9" t="str">
        <f>IF(G186="Exclude","X",IF(H186="YesNo","X",IF(N186="Literacy-R","X",IF(N186="Behavior only","X",IF(B186="R","X","-")))))</f>
        <v>X</v>
      </c>
      <c r="AE186" s="9" t="str">
        <f>IF(G186="Exclude","X",IF(H186="YesNo","X",IF(N186="Literacy-R","X",IF(N186="Behavior only","X",IF(B186="R","X","-")))))</f>
        <v>X</v>
      </c>
      <c r="AF186" s="9" t="str">
        <f>IF(G186="Exclude","X",IF(H186="YesNo","X",IF(N186="Literacy-R","X",IF(N186="Behavior only","X",IF(B186="R","X","-")))))</f>
        <v>X</v>
      </c>
    </row>
    <row r="187" spans="1:32" x14ac:dyDescent="0.25">
      <c r="A187" s="16">
        <v>187</v>
      </c>
      <c r="B187" s="16" t="s">
        <v>63</v>
      </c>
      <c r="C187" s="17" t="s">
        <v>207</v>
      </c>
      <c r="D187" s="17"/>
      <c r="E187" s="17">
        <v>1</v>
      </c>
      <c r="F187" s="17"/>
      <c r="G187" s="7" t="str">
        <f t="shared" si="107"/>
        <v>-</v>
      </c>
      <c r="H187" s="7" t="str">
        <f t="shared" si="106"/>
        <v>-</v>
      </c>
      <c r="I187" s="8" t="s">
        <v>51</v>
      </c>
      <c r="J187" s="5" t="str">
        <f>IF(B187="R","X",IF(G187="Exclude","X","-"))</f>
        <v>-</v>
      </c>
      <c r="K187" s="6" t="str">
        <f t="shared" si="87"/>
        <v>x</v>
      </c>
      <c r="L187" s="6" t="str">
        <f>IF(G187="Exclude","X",IF(G187="Exclude","X",IF(H187="YesNo","X",IF(H187="YesNo","X",IF(B187="R","X","-")))))</f>
        <v>-</v>
      </c>
      <c r="M187" s="28" t="s">
        <v>18</v>
      </c>
      <c r="N187" s="26" t="s">
        <v>59</v>
      </c>
      <c r="O187" s="8" t="str">
        <f>IF(G187="Exclude","X",IF(G187="Exclude","X",IF(H187="YesNo","X",IF(H187="YesNo","X",IF(B187="R","X","-")))))</f>
        <v>-</v>
      </c>
      <c r="P187" s="23" t="str">
        <f>IF(G187="Exclude","X",IF(H187="YesNo","X",IF(N187="Meaning-R","X",IF(N187="Behavior only","X",IF(B187="R","X","-")))))</f>
        <v>X</v>
      </c>
      <c r="Q187" s="23" t="str">
        <f>IF(G187="Exclude","X",IF(H187="YesNo","X",IF(N187="Meaning-R","X",IF(N187="Behavior only","X",IF(B187="R","X","-")))))</f>
        <v>X</v>
      </c>
      <c r="R187" s="23" t="str">
        <f>IF(G187="Exclude","X",IF(H187="YesNo","X",IF(N187="Meaning-R","X",IF(N187="Behavior only","X",IF(B187="R","X","-")))))</f>
        <v>X</v>
      </c>
      <c r="S187" s="23" t="str">
        <f>IF(G187="Exclude","X",IF(H187="YesNo","X",IF(N187="Meaning-R","X",IF(N187="Behavior only","X",IF(B187="R","X","-")))))</f>
        <v>X</v>
      </c>
      <c r="T187" s="9">
        <v>1</v>
      </c>
      <c r="U187" s="9" t="str">
        <f>IF(G187="Exclude","X",IF(H187="YesNo","X",IF(N187="Literacy-R","X",IF(N187="Behavior only","X",IF(B187="R","X","-")))))</f>
        <v>-</v>
      </c>
      <c r="V187" s="9" t="str">
        <f>IF(G187="Exclude","X",IF(H187="YesNo","X",IF(N187="Literacy-R","X",IF(N187="Behavior only","X",IF(B187="R","X","-")))))</f>
        <v>-</v>
      </c>
      <c r="W187" s="9" t="str">
        <f>IF(G187="Exclude","X",IF(H187="YesNo","X",IF(N187="Literacy-R","X",IF(N187="Behavior only","X",IF(B187="R","X","-")))))</f>
        <v>-</v>
      </c>
      <c r="X187" s="9" t="str">
        <f>IF(G187="Exclude","X",IF(H187="YesNo","X",IF(N187="Literacy-R","X",IF(N187="Behavior only","X",IF(B187="R","X","-")))))</f>
        <v>-</v>
      </c>
      <c r="AA187" s="9" t="str">
        <f>IF(G187="Exclude","X",IF(H187="YesNo","X",IF(N187="Literacy-R","X",IF(N187="Behavior only","X",IF(B187="R","X","-")))))</f>
        <v>-</v>
      </c>
      <c r="AB187" s="9" t="str">
        <f>IF(G187="Exclude","X",IF(H187="YesNo","X",IF(N187="Literacy-R","X",IF(N187="Behavior only","X",IF(B187="R","X","-")))))</f>
        <v>-</v>
      </c>
      <c r="AD187" s="9" t="str">
        <f>IF(G187="Exclude","X",IF(H187="YesNo","X",IF(N187="Literacy-R","X",IF(N187="Behavior only","X",IF(B187="R","X","-")))))</f>
        <v>-</v>
      </c>
      <c r="AE187" s="9" t="str">
        <f>IF(G187="Exclude","X",IF(H187="YesNo","X",IF(N187="Literacy-R","X",IF(N187="Behavior only","X",IF(B187="R","X","-")))))</f>
        <v>-</v>
      </c>
      <c r="AF187" s="9" t="str">
        <f>IF(G187="Exclude","X",IF(H187="YesNo","X",IF(N187="Literacy-R","X",IF(N187="Behavior only","X",IF(B187="R","X","-")))))</f>
        <v>-</v>
      </c>
    </row>
    <row r="188" spans="1:32" x14ac:dyDescent="0.25">
      <c r="A188" s="16">
        <v>188</v>
      </c>
      <c r="B188" s="16" t="s">
        <v>65</v>
      </c>
      <c r="C188" s="17" t="s">
        <v>208</v>
      </c>
      <c r="D188" s="17"/>
      <c r="E188" s="17">
        <v>1</v>
      </c>
      <c r="F188" s="17"/>
      <c r="G188" s="7" t="str">
        <f t="shared" si="107"/>
        <v>-</v>
      </c>
      <c r="H188" s="7" t="str">
        <f t="shared" si="106"/>
        <v>-</v>
      </c>
      <c r="I188" s="8" t="str">
        <f>IF(B188="R","X",IF(G188="1","Exclude",IF(G188="Exclude","X",IF(H188="YesNo","X",IF(H188="YesNo","X",IF(B188="T","Comment",IF(B188="C","Comment",IF(B188="CS","Comment", "Required"))))))))</f>
        <v>Comment</v>
      </c>
      <c r="J188" s="5">
        <v>1</v>
      </c>
      <c r="K188" s="6" t="str">
        <f t="shared" si="87"/>
        <v>x</v>
      </c>
      <c r="M188" s="28" t="str">
        <f>IF(B188="C", "X", IF(B188="CS","X", IF(I188="Question","Required","X")))</f>
        <v>X</v>
      </c>
      <c r="N188" s="26" t="s">
        <v>59</v>
      </c>
    </row>
    <row r="189" spans="1:32" x14ac:dyDescent="0.25">
      <c r="A189" s="16">
        <v>189</v>
      </c>
      <c r="B189" s="16" t="s">
        <v>63</v>
      </c>
      <c r="C189" s="17" t="s">
        <v>209</v>
      </c>
      <c r="D189" s="17"/>
      <c r="E189" s="17">
        <v>1</v>
      </c>
      <c r="F189" s="17"/>
      <c r="G189" s="7" t="str">
        <f t="shared" si="107"/>
        <v>-</v>
      </c>
      <c r="H189" s="7" t="str">
        <f t="shared" si="106"/>
        <v>-</v>
      </c>
      <c r="I189" s="8" t="s">
        <v>51</v>
      </c>
      <c r="J189" s="5" t="str">
        <f>IF(B189="R","X",IF(G189="Exclude","X","-"))</f>
        <v>-</v>
      </c>
      <c r="K189" s="6" t="str">
        <f t="shared" si="87"/>
        <v>x</v>
      </c>
      <c r="L189" s="6" t="str">
        <f>IF(G189="Exclude","X",IF(G189="Exclude","X",IF(H189="YesNo","X",IF(H189="YesNo","X",IF(B189="R","X","-")))))</f>
        <v>-</v>
      </c>
      <c r="M189" s="28" t="s">
        <v>18</v>
      </c>
      <c r="N189" s="26" t="s">
        <v>59</v>
      </c>
      <c r="O189" s="8" t="str">
        <f>IF(G189="Exclude","X",IF(G189="Exclude","X",IF(H189="YesNo","X",IF(H189="YesNo","X",IF(B189="R","X","-")))))</f>
        <v>-</v>
      </c>
      <c r="P189" s="23" t="str">
        <f>IF(G189="Exclude","X",IF(H189="YesNo","X",IF(N189="Meaning-R","X",IF(N189="Behavior only","X",IF(B189="R","X","-")))))</f>
        <v>X</v>
      </c>
      <c r="Q189" s="23" t="str">
        <f>IF(G189="Exclude","X",IF(H189="YesNo","X",IF(N189="Meaning-R","X",IF(N189="Behavior only","X",IF(B189="R","X","-")))))</f>
        <v>X</v>
      </c>
      <c r="R189" s="23" t="str">
        <f>IF(G189="Exclude","X",IF(H189="YesNo","X",IF(N189="Meaning-R","X",IF(N189="Behavior only","X",IF(B189="R","X","-")))))</f>
        <v>X</v>
      </c>
      <c r="S189" s="23" t="str">
        <f>IF(G189="Exclude","X",IF(H189="YesNo","X",IF(N189="Meaning-R","X",IF(N189="Behavior only","X",IF(B189="R","X","-")))))</f>
        <v>X</v>
      </c>
      <c r="T189" s="9" t="str">
        <f>IF(G189="Exclude","X",IF(H189="YesNo","X",IF(N189="Literacy-R","X",IF(N189="Behavior only","X",IF(B189="R","X","-")))))</f>
        <v>-</v>
      </c>
      <c r="U189" s="9" t="str">
        <f>IF(G189="Exclude","X",IF(H189="YesNo","X",IF(N189="Literacy-R","X",IF(N189="Behavior only","X",IF(B189="R","X","-")))))</f>
        <v>-</v>
      </c>
      <c r="V189" s="9" t="str">
        <f>IF(G189="Exclude","X",IF(H189="YesNo","X",IF(N189="Literacy-R","X",IF(N189="Behavior only","X",IF(B189="R","X","-")))))</f>
        <v>-</v>
      </c>
      <c r="W189" s="9" t="str">
        <f>IF(G189="Exclude","X",IF(H189="YesNo","X",IF(N189="Literacy-R","X",IF(N189="Behavior only","X",IF(B189="R","X","-")))))</f>
        <v>-</v>
      </c>
      <c r="X189" s="9" t="str">
        <f>IF(G189="Exclude","X",IF(H189="YesNo","X",IF(N189="Literacy-R","X",IF(N189="Behavior only","X",IF(B189="R","X","-")))))</f>
        <v>-</v>
      </c>
      <c r="AA189" s="9" t="str">
        <f>IF(G189="Exclude","X",IF(H189="YesNo","X",IF(N189="Literacy-R","X",IF(N189="Behavior only","X",IF(B189="R","X","-")))))</f>
        <v>-</v>
      </c>
      <c r="AB189" s="9" t="str">
        <f>IF(G189="Exclude","X",IF(H189="YesNo","X",IF(N189="Literacy-R","X",IF(N189="Behavior only","X",IF(B189="R","X","-")))))</f>
        <v>-</v>
      </c>
      <c r="AD189" s="9" t="str">
        <f>IF(G189="Exclude","X",IF(H189="YesNo","X",IF(N189="Literacy-R","X",IF(N189="Behavior only","X",IF(B189="R","X","-")))))</f>
        <v>-</v>
      </c>
      <c r="AE189" s="9" t="str">
        <f>IF(G189="Exclude","X",IF(H189="YesNo","X",IF(N189="Literacy-R","X",IF(N189="Behavior only","X",IF(B189="R","X","-")))))</f>
        <v>-</v>
      </c>
      <c r="AF189" s="9" t="str">
        <f>IF(G189="Exclude","X",IF(H189="YesNo","X",IF(N189="Literacy-R","X",IF(N189="Behavior only","X",IF(B189="R","X","-")))))</f>
        <v>-</v>
      </c>
    </row>
    <row r="190" spans="1:32" x14ac:dyDescent="0.25">
      <c r="A190" s="16">
        <v>190</v>
      </c>
      <c r="B190" s="16" t="s">
        <v>63</v>
      </c>
      <c r="C190" s="17" t="s">
        <v>210</v>
      </c>
      <c r="D190" s="17"/>
      <c r="E190" s="17">
        <v>1</v>
      </c>
      <c r="F190" s="17"/>
      <c r="G190" s="7" t="str">
        <f t="shared" si="107"/>
        <v>-</v>
      </c>
      <c r="H190" s="7" t="str">
        <f t="shared" si="106"/>
        <v>-</v>
      </c>
      <c r="I190" s="8" t="s">
        <v>51</v>
      </c>
      <c r="J190" s="5" t="str">
        <f>IF(B190="R","X",IF(G190="Exclude","X","-"))</f>
        <v>-</v>
      </c>
      <c r="K190" s="6" t="str">
        <f t="shared" si="87"/>
        <v>x</v>
      </c>
      <c r="L190" s="6" t="str">
        <f>IF(G190="Exclude","X",IF(G190="Exclude","X",IF(H190="YesNo","X",IF(H190="YesNo","X",IF(B190="R","X","-")))))</f>
        <v>-</v>
      </c>
      <c r="M190" s="28" t="s">
        <v>18</v>
      </c>
      <c r="N190" s="26" t="s">
        <v>59</v>
      </c>
      <c r="O190" s="8" t="str">
        <f>IF(G190="Exclude","X",IF(G190="Exclude","X",IF(H190="YesNo","X",IF(H190="YesNo","X",IF(B190="R","X","-")))))</f>
        <v>-</v>
      </c>
      <c r="P190" s="23" t="str">
        <f>IF(G190="Exclude","X",IF(H190="YesNo","X",IF(N190="Meaning-R","X",IF(N190="Behavior only","X",IF(B190="R","X","-")))))</f>
        <v>X</v>
      </c>
      <c r="Q190" s="23" t="str">
        <f>IF(G190="Exclude","X",IF(H190="YesNo","X",IF(N190="Meaning-R","X",IF(N190="Behavior only","X",IF(B190="R","X","-")))))</f>
        <v>X</v>
      </c>
      <c r="R190" s="23" t="str">
        <f>IF(G190="Exclude","X",IF(H190="YesNo","X",IF(N190="Meaning-R","X",IF(N190="Behavior only","X",IF(B190="R","X","-")))))</f>
        <v>X</v>
      </c>
      <c r="S190" s="23" t="str">
        <f>IF(G190="Exclude","X",IF(H190="YesNo","X",IF(N190="Meaning-R","X",IF(N190="Behavior only","X",IF(B190="R","X","-")))))</f>
        <v>X</v>
      </c>
      <c r="T190" s="9" t="str">
        <f>IF(G190="Exclude","X",IF(H190="YesNo","X",IF(N190="Literacy-R","X",IF(N190="Behavior only","X",IF(B190="R","X","-")))))</f>
        <v>-</v>
      </c>
      <c r="U190" s="9" t="str">
        <f>IF(G190="Exclude","X",IF(H190="YesNo","X",IF(N190="Literacy-R","X",IF(N190="Behavior only","X",IF(B190="R","X","-")))))</f>
        <v>-</v>
      </c>
      <c r="V190" s="9" t="str">
        <f>IF(G190="Exclude","X",IF(H190="YesNo","X",IF(N190="Literacy-R","X",IF(N190="Behavior only","X",IF(B190="R","X","-")))))</f>
        <v>-</v>
      </c>
      <c r="W190" s="9" t="str">
        <f>IF(G190="Exclude","X",IF(H190="YesNo","X",IF(N190="Literacy-R","X",IF(N190="Behavior only","X",IF(B190="R","X","-")))))</f>
        <v>-</v>
      </c>
      <c r="X190" s="9" t="str">
        <f>IF(G190="Exclude","X",IF(H190="YesNo","X",IF(N190="Literacy-R","X",IF(N190="Behavior only","X",IF(B190="R","X","-")))))</f>
        <v>-</v>
      </c>
      <c r="AA190" s="9" t="str">
        <f>IF(G190="Exclude","X",IF(H190="YesNo","X",IF(N190="Literacy-R","X",IF(N190="Behavior only","X",IF(B190="R","X","-")))))</f>
        <v>-</v>
      </c>
      <c r="AB190" s="9" t="str">
        <f>IF(G190="Exclude","X",IF(H190="YesNo","X",IF(N190="Literacy-R","X",IF(N190="Behavior only","X",IF(B190="R","X","-")))))</f>
        <v>-</v>
      </c>
      <c r="AD190" s="9" t="str">
        <f>IF(G190="Exclude","X",IF(H190="YesNo","X",IF(N190="Literacy-R","X",IF(N190="Behavior only","X",IF(B190="R","X","-")))))</f>
        <v>-</v>
      </c>
      <c r="AE190" s="9" t="str">
        <f>IF(G190="Exclude","X",IF(H190="YesNo","X",IF(N190="Literacy-R","X",IF(N190="Behavior only","X",IF(B190="R","X","-")))))</f>
        <v>-</v>
      </c>
      <c r="AF190" s="9" t="str">
        <f>IF(G190="Exclude","X",IF(H190="YesNo","X",IF(N190="Literacy-R","X",IF(N190="Behavior only","X",IF(B190="R","X","-")))))</f>
        <v>-</v>
      </c>
    </row>
    <row r="191" spans="1:32" x14ac:dyDescent="0.25">
      <c r="A191" s="16">
        <v>191</v>
      </c>
      <c r="B191" s="16" t="s">
        <v>65</v>
      </c>
      <c r="C191" s="17" t="s">
        <v>211</v>
      </c>
      <c r="D191" s="17"/>
      <c r="E191" s="17">
        <v>1</v>
      </c>
      <c r="F191" s="17"/>
      <c r="G191" s="7" t="str">
        <f t="shared" si="107"/>
        <v>-</v>
      </c>
      <c r="H191" s="7" t="str">
        <f t="shared" si="106"/>
        <v>-</v>
      </c>
      <c r="I191" s="8" t="str">
        <f>IF(B191="R","X",IF(G191="1","Exclude",IF(G191="Exclude","X",IF(H191="YesNo","X",IF(H191="YesNo","X",IF(B191="T","Comment",IF(B191="C","Comment",IF(B191="CS","Comment", "Required"))))))))</f>
        <v>Comment</v>
      </c>
      <c r="J191" s="5">
        <v>1</v>
      </c>
      <c r="K191" s="6" t="str">
        <f t="shared" si="87"/>
        <v>x</v>
      </c>
      <c r="M191" s="28" t="str">
        <f>IF(B191="C", "X", IF(B191="CS","X", IF(I191="Question","Required","X")))</f>
        <v>X</v>
      </c>
      <c r="N191" s="26" t="s">
        <v>59</v>
      </c>
    </row>
    <row r="192" spans="1:32" x14ac:dyDescent="0.25">
      <c r="A192" s="16">
        <v>192</v>
      </c>
      <c r="B192" s="16" t="s">
        <v>65</v>
      </c>
      <c r="C192" s="10" t="s">
        <v>212</v>
      </c>
      <c r="D192" s="10"/>
      <c r="E192" s="17">
        <v>1</v>
      </c>
      <c r="F192" s="10"/>
      <c r="G192" s="7" t="str">
        <f t="shared" si="107"/>
        <v>-</v>
      </c>
      <c r="H192" s="7" t="str">
        <f t="shared" si="106"/>
        <v>-</v>
      </c>
      <c r="I192" s="8" t="s">
        <v>51</v>
      </c>
      <c r="J192" s="5">
        <v>1</v>
      </c>
      <c r="K192" s="6">
        <f t="shared" si="87"/>
        <v>1</v>
      </c>
      <c r="M192" s="28" t="str">
        <f>IF(B192="C", "X", IF(B192="CS","X", IF(I192="Question","Required","X")))</f>
        <v>X</v>
      </c>
      <c r="N192" s="26" t="s">
        <v>59</v>
      </c>
    </row>
    <row r="193" spans="1:32" x14ac:dyDescent="0.25">
      <c r="A193" s="16">
        <v>193</v>
      </c>
      <c r="B193" s="16" t="s">
        <v>63</v>
      </c>
      <c r="C193" s="10" t="s">
        <v>213</v>
      </c>
      <c r="D193" s="10"/>
      <c r="E193" s="17">
        <v>1</v>
      </c>
      <c r="F193" s="10"/>
      <c r="G193" s="7" t="str">
        <f t="shared" si="107"/>
        <v>-</v>
      </c>
      <c r="H193" s="7" t="str">
        <f t="shared" si="106"/>
        <v>-</v>
      </c>
      <c r="I193" s="8" t="s">
        <v>51</v>
      </c>
      <c r="J193" s="5" t="str">
        <f>IF(B193="R","X",IF(G193="Exclude","X","-"))</f>
        <v>-</v>
      </c>
      <c r="K193" s="6" t="str">
        <f t="shared" si="87"/>
        <v>x</v>
      </c>
      <c r="L193" s="6" t="str">
        <f>IF(G193="Exclude","X",IF(G193="Exclude","X",IF(H193="YesNo","X",IF(H193="YesNo","X",IF(B193="R","X","-")))))</f>
        <v>-</v>
      </c>
      <c r="M193" s="28" t="s">
        <v>18</v>
      </c>
      <c r="N193" s="26" t="s">
        <v>59</v>
      </c>
      <c r="O193" s="8" t="str">
        <f>IF(G193="Exclude","X",IF(G193="Exclude","X",IF(H193="YesNo","X",IF(H193="YesNo","X",IF(B193="R","X","-")))))</f>
        <v>-</v>
      </c>
      <c r="P193" s="23" t="str">
        <f>IF(G193="Exclude","X",IF(H193="YesNo","X",IF(N193="Meaning-R","X",IF(N193="Behavior only","X",IF(B193="R","X","-")))))</f>
        <v>X</v>
      </c>
      <c r="Q193" s="23" t="str">
        <f>IF(G193="Exclude","X",IF(H193="YesNo","X",IF(N193="Meaning-R","X",IF(N193="Behavior only","X",IF(B193="R","X","-")))))</f>
        <v>X</v>
      </c>
      <c r="R193" s="23" t="str">
        <f>IF(G193="Exclude","X",IF(H193="YesNo","X",IF(N193="Meaning-R","X",IF(N193="Behavior only","X",IF(B193="R","X","-")))))</f>
        <v>X</v>
      </c>
      <c r="S193" s="23" t="str">
        <f>IF(G193="Exclude","X",IF(H193="YesNo","X",IF(N193="Meaning-R","X",IF(N193="Behavior only","X",IF(B193="R","X","-")))))</f>
        <v>X</v>
      </c>
      <c r="T193" s="9">
        <v>1</v>
      </c>
      <c r="U193" s="9">
        <v>1</v>
      </c>
      <c r="V193" s="9" t="str">
        <f>IF(G193="Exclude","X",IF(H193="YesNo","X",IF(N193="Literacy-R","X",IF(N193="Behavior only","X",IF(B193="R","X","-")))))</f>
        <v>-</v>
      </c>
      <c r="W193" s="9" t="str">
        <f>IF(G193="Exclude","X",IF(H193="YesNo","X",IF(N193="Literacy-R","X",IF(N193="Behavior only","X",IF(B193="R","X","-")))))</f>
        <v>-</v>
      </c>
      <c r="X193" s="9" t="str">
        <f>IF(G193="Exclude","X",IF(H193="YesNo","X",IF(N193="Literacy-R","X",IF(N193="Behavior only","X",IF(B193="R","X","-")))))</f>
        <v>-</v>
      </c>
      <c r="AA193" s="9" t="str">
        <f>IF(G193="Exclude","X",IF(H193="YesNo","X",IF(N193="Literacy-R","X",IF(N193="Behavior only","X",IF(B193="R","X","-")))))</f>
        <v>-</v>
      </c>
      <c r="AB193" s="9" t="str">
        <f>IF(G193="Exclude","X",IF(H193="YesNo","X",IF(N193="Literacy-R","X",IF(N193="Behavior only","X",IF(B193="R","X","-")))))</f>
        <v>-</v>
      </c>
      <c r="AD193" s="9" t="str">
        <f>IF(G193="Exclude","X",IF(H193="YesNo","X",IF(N193="Literacy-R","X",IF(N193="Behavior only","X",IF(B193="R","X","-")))))</f>
        <v>-</v>
      </c>
      <c r="AE193" s="9" t="str">
        <f>IF(G193="Exclude","X",IF(H193="YesNo","X",IF(N193="Literacy-R","X",IF(N193="Behavior only","X",IF(B193="R","X","-")))))</f>
        <v>-</v>
      </c>
      <c r="AF193" s="9" t="str">
        <f>IF(G193="Exclude","X",IF(H193="YesNo","X",IF(N193="Literacy-R","X",IF(N193="Behavior only","X",IF(B193="R","X","-")))))</f>
        <v>-</v>
      </c>
    </row>
    <row r="194" spans="1:32" x14ac:dyDescent="0.25">
      <c r="A194" s="16">
        <v>194</v>
      </c>
      <c r="B194" s="16" t="s">
        <v>65</v>
      </c>
      <c r="C194" s="10" t="s">
        <v>214</v>
      </c>
      <c r="D194" s="10"/>
      <c r="E194" s="17">
        <v>1</v>
      </c>
      <c r="F194" s="10"/>
      <c r="G194" s="7" t="s">
        <v>52</v>
      </c>
      <c r="H194" s="7" t="str">
        <f t="shared" si="106"/>
        <v>-</v>
      </c>
      <c r="I194" s="8" t="str">
        <f>IF(B194="R","X",IF(G194="1","Exclude",IF(G194="Exclude","X",IF(H194="YesNo","X",IF(H194="YesNo","X",IF(B194="T","Comment",IF(B194="C","Comment",IF(B194="CS","Comment", "Required"))))))))</f>
        <v>X</v>
      </c>
      <c r="J194" s="5" t="s">
        <v>21</v>
      </c>
      <c r="K194" s="6" t="str">
        <f t="shared" ref="K194:K208" si="108">IF((AND(B194="C", I194="Question")), 1, "x")</f>
        <v>x</v>
      </c>
      <c r="M194" s="28" t="str">
        <f>IF(B194="C", "X", IF(B194="CS","X", IF(I194="Question","Required","X")))</f>
        <v>X</v>
      </c>
      <c r="N194" s="26" t="s">
        <v>59</v>
      </c>
    </row>
    <row r="195" spans="1:32" x14ac:dyDescent="0.25">
      <c r="A195" s="16">
        <v>195</v>
      </c>
      <c r="B195" s="16" t="s">
        <v>63</v>
      </c>
      <c r="C195" s="10" t="s">
        <v>215</v>
      </c>
      <c r="D195" s="10"/>
      <c r="E195" s="17">
        <v>1</v>
      </c>
      <c r="F195" s="10"/>
      <c r="G195" s="7" t="str">
        <f t="shared" si="107"/>
        <v>-</v>
      </c>
      <c r="H195" s="7" t="str">
        <f t="shared" si="106"/>
        <v>-</v>
      </c>
      <c r="I195" s="8" t="str">
        <f>IF(B195="R","X",IF(G195="1","Exclude",IF(G195="Exclude","X",IF(H195="YesNo","X",IF(H195="YesNo","X",IF(B195="T","Comment",IF(B195="C","Comment",IF(B195="CS","Comment", "Required"))))))))</f>
        <v>Comment</v>
      </c>
      <c r="J195" s="5" t="str">
        <f t="shared" ref="J195:J200" si="109">IF(B195="R","X",IF(G195="Exclude","X","-"))</f>
        <v>-</v>
      </c>
      <c r="K195" s="6" t="str">
        <f t="shared" si="108"/>
        <v>x</v>
      </c>
      <c r="L195" s="6" t="str">
        <f t="shared" ref="L195:L200" si="110">IF(G195="Exclude","X",IF(G195="Exclude","X",IF(H195="YesNo","X",IF(H195="YesNo","X",IF(B195="R","X","-")))))</f>
        <v>-</v>
      </c>
      <c r="M195" s="28" t="str">
        <f>IF(B195="C", "X", IF(B195="CS","X", IF(I195="Question","Required","X")))</f>
        <v>X</v>
      </c>
      <c r="N195" s="26" t="s">
        <v>59</v>
      </c>
      <c r="O195" s="8" t="str">
        <f t="shared" ref="O195:O200" si="111">IF(G195="Exclude","X",IF(G195="Exclude","X",IF(H195="YesNo","X",IF(H195="YesNo","X",IF(B195="R","X","-")))))</f>
        <v>-</v>
      </c>
      <c r="P195" s="23" t="str">
        <f t="shared" ref="P195:P200" si="112">IF(G195="Exclude","X",IF(H195="YesNo","X",IF(N195="Meaning-R","X",IF(N195="Behavior only","X",IF(B195="R","X","-")))))</f>
        <v>X</v>
      </c>
      <c r="Q195" s="23" t="str">
        <f t="shared" ref="Q195:Q200" si="113">IF(G195="Exclude","X",IF(H195="YesNo","X",IF(N195="Meaning-R","X",IF(N195="Behavior only","X",IF(B195="R","X","-")))))</f>
        <v>X</v>
      </c>
      <c r="R195" s="23" t="str">
        <f>IF(G195="Exclude","X",IF(H195="YesNo","X",IF(N195="Meaning-R","X",IF(N195="Behavior only","X",IF(B195="R","X","-")))))</f>
        <v>X</v>
      </c>
      <c r="S195" s="23" t="str">
        <f t="shared" ref="S195:S200" si="114">IF(G195="Exclude","X",IF(H195="YesNo","X",IF(N195="Meaning-R","X",IF(N195="Behavior only","X",IF(B195="R","X","-")))))</f>
        <v>X</v>
      </c>
      <c r="T195" s="9">
        <v>1</v>
      </c>
      <c r="U195" s="9">
        <v>1</v>
      </c>
      <c r="V195" s="9" t="str">
        <f>IF(G195="Exclude","X",IF(H195="YesNo","X",IF(N195="Literacy-R","X",IF(N195="Behavior only","X",IF(B195="R","X","-")))))</f>
        <v>-</v>
      </c>
      <c r="W195" s="9" t="str">
        <f t="shared" ref="W195:W200" si="115">IF(G195="Exclude","X",IF(H195="YesNo","X",IF(N195="Literacy-R","X",IF(N195="Behavior only","X",IF(B195="R","X","-")))))</f>
        <v>-</v>
      </c>
      <c r="X195" s="9" t="str">
        <f t="shared" ref="X195:X200" si="116">IF(G195="Exclude","X",IF(H195="YesNo","X",IF(N195="Literacy-R","X",IF(N195="Behavior only","X",IF(B195="R","X","-")))))</f>
        <v>-</v>
      </c>
      <c r="AA195" s="9" t="str">
        <f t="shared" ref="AA195:AA200" si="117">IF(G195="Exclude","X",IF(H195="YesNo","X",IF(N195="Literacy-R","X",IF(N195="Behavior only","X",IF(B195="R","X","-")))))</f>
        <v>-</v>
      </c>
      <c r="AB195" s="9" t="str">
        <f t="shared" ref="AB195:AB200" si="118">IF(G195="Exclude","X",IF(H195="YesNo","X",IF(N195="Literacy-R","X",IF(N195="Behavior only","X",IF(B195="R","X","-")))))</f>
        <v>-</v>
      </c>
      <c r="AD195" s="9" t="str">
        <f t="shared" ref="AD195:AD200" si="119">IF(G195="Exclude","X",IF(H195="YesNo","X",IF(N195="Literacy-R","X",IF(N195="Behavior only","X",IF(B195="R","X","-")))))</f>
        <v>-</v>
      </c>
      <c r="AE195" s="9" t="str">
        <f>IF(G195="Exclude","X",IF(H195="YesNo","X",IF(N195="Literacy-R","X",IF(N195="Behavior only","X",IF(B195="R","X","-")))))</f>
        <v>-</v>
      </c>
      <c r="AF195" s="9" t="str">
        <f t="shared" ref="AF195:AF200" si="120">IF(G195="Exclude","X",IF(H195="YesNo","X",IF(N195="Literacy-R","X",IF(N195="Behavior only","X",IF(B195="R","X","-")))))</f>
        <v>-</v>
      </c>
    </row>
    <row r="196" spans="1:32" x14ac:dyDescent="0.25">
      <c r="A196" s="16">
        <v>196</v>
      </c>
      <c r="B196" s="16" t="s">
        <v>63</v>
      </c>
      <c r="C196" s="10" t="s">
        <v>216</v>
      </c>
      <c r="D196" s="10"/>
      <c r="E196" s="17">
        <v>1</v>
      </c>
      <c r="F196" s="10"/>
      <c r="G196" s="7" t="str">
        <f t="shared" si="107"/>
        <v>-</v>
      </c>
      <c r="H196" s="7" t="str">
        <f t="shared" si="106"/>
        <v>-</v>
      </c>
      <c r="I196" s="8" t="s">
        <v>51</v>
      </c>
      <c r="J196" s="5" t="str">
        <f t="shared" si="109"/>
        <v>-</v>
      </c>
      <c r="K196" s="6" t="str">
        <f t="shared" si="108"/>
        <v>x</v>
      </c>
      <c r="L196" s="6" t="str">
        <f t="shared" si="110"/>
        <v>-</v>
      </c>
      <c r="M196" s="28" t="s">
        <v>15</v>
      </c>
      <c r="N196" s="26" t="s">
        <v>59</v>
      </c>
      <c r="O196" s="8" t="str">
        <f t="shared" si="111"/>
        <v>-</v>
      </c>
      <c r="P196" s="23" t="str">
        <f t="shared" si="112"/>
        <v>X</v>
      </c>
      <c r="Q196" s="23" t="str">
        <f t="shared" si="113"/>
        <v>X</v>
      </c>
      <c r="R196" s="23" t="str">
        <f>IF(G196="Exclude","X",IF(H196="YesNo","X",IF(N196="Meaning-R","X",IF(N196="Behavior only","X",IF(B196="R","X","-")))))</f>
        <v>X</v>
      </c>
      <c r="S196" s="23" t="str">
        <f t="shared" si="114"/>
        <v>X</v>
      </c>
      <c r="T196" s="9">
        <v>1</v>
      </c>
      <c r="U196" s="9" t="str">
        <f>IF(G196="Exclude","X",IF(H196="YesNo","X",IF(N196="Literacy-R","X",IF(N196="Behavior only","X",IF(B196="R","X","-")))))</f>
        <v>-</v>
      </c>
      <c r="V196" s="9" t="str">
        <f>IF(G196="Exclude","X",IF(H196="YesNo","X",IF(N196="Literacy-R","X",IF(N196="Behavior only","X",IF(B196="R","X","-")))))</f>
        <v>-</v>
      </c>
      <c r="W196" s="9" t="str">
        <f t="shared" si="115"/>
        <v>-</v>
      </c>
      <c r="X196" s="9" t="str">
        <f t="shared" si="116"/>
        <v>-</v>
      </c>
      <c r="AA196" s="9" t="str">
        <f t="shared" si="117"/>
        <v>-</v>
      </c>
      <c r="AB196" s="9" t="str">
        <f t="shared" si="118"/>
        <v>-</v>
      </c>
      <c r="AD196" s="9" t="str">
        <f t="shared" si="119"/>
        <v>-</v>
      </c>
      <c r="AE196" s="9" t="str">
        <f>IF(G196="Exclude","X",IF(H196="YesNo","X",IF(N196="Literacy-R","X",IF(N196="Behavior only","X",IF(B196="R","X","-")))))</f>
        <v>-</v>
      </c>
      <c r="AF196" s="9" t="str">
        <f t="shared" si="120"/>
        <v>-</v>
      </c>
    </row>
    <row r="197" spans="1:32" x14ac:dyDescent="0.25">
      <c r="A197" s="16">
        <v>197</v>
      </c>
      <c r="B197" s="16" t="s">
        <v>63</v>
      </c>
      <c r="C197" s="10" t="s">
        <v>217</v>
      </c>
      <c r="D197" s="10"/>
      <c r="E197" s="17">
        <v>1</v>
      </c>
      <c r="F197" s="10"/>
      <c r="G197" s="7" t="str">
        <f t="shared" si="107"/>
        <v>-</v>
      </c>
      <c r="H197" s="7" t="str">
        <f t="shared" si="106"/>
        <v>-</v>
      </c>
      <c r="I197" s="8" t="str">
        <f>IF(B197="R","X",IF(G197="1","Exclude",IF(G197="Exclude","X",IF(H197="YesNo","X",IF(H197="YesNo","X",IF(B197="T","Comment",IF(B197="C","Comment",IF(B197="CS","Comment", "Required"))))))))</f>
        <v>Comment</v>
      </c>
      <c r="J197" s="5" t="str">
        <f t="shared" si="109"/>
        <v>-</v>
      </c>
      <c r="K197" s="6" t="str">
        <f t="shared" si="108"/>
        <v>x</v>
      </c>
      <c r="L197" s="6" t="str">
        <f t="shared" si="110"/>
        <v>-</v>
      </c>
      <c r="M197" s="28" t="str">
        <f>IF(B197="C", "X", IF(B197="CS","X", IF(I197="Question","Required","X")))</f>
        <v>X</v>
      </c>
      <c r="N197" s="26" t="s">
        <v>59</v>
      </c>
      <c r="O197" s="8" t="str">
        <f t="shared" si="111"/>
        <v>-</v>
      </c>
      <c r="P197" s="23" t="str">
        <f t="shared" si="112"/>
        <v>X</v>
      </c>
      <c r="Q197" s="23" t="str">
        <f t="shared" si="113"/>
        <v>X</v>
      </c>
      <c r="R197" s="23" t="str">
        <f>IF(G197="Exclude","X",IF(H197="YesNo","X",IF(N197="Meaning-R","X",IF(N197="Behavior only","X",IF(B197="R","X","-")))))</f>
        <v>X</v>
      </c>
      <c r="S197" s="23" t="str">
        <f t="shared" si="114"/>
        <v>X</v>
      </c>
      <c r="T197" s="9" t="str">
        <f>IF(G197="Exclude","X",IF(H197="YesNo","X",IF(N197="Literacy-R","X",IF(N197="Behavior only","X",IF(B197="R","X","-")))))</f>
        <v>-</v>
      </c>
      <c r="U197" s="9" t="str">
        <f>IF(G197="Exclude","X",IF(H197="YesNo","X",IF(N197="Literacy-R","X",IF(N197="Behavior only","X",IF(B197="R","X","-")))))</f>
        <v>-</v>
      </c>
      <c r="V197" s="9" t="str">
        <f>IF(G197="Exclude","X",IF(H197="YesNo","X",IF(N197="Literacy-R","X",IF(N197="Behavior only","X",IF(B197="R","X","-")))))</f>
        <v>-</v>
      </c>
      <c r="W197" s="9" t="str">
        <f t="shared" si="115"/>
        <v>-</v>
      </c>
      <c r="X197" s="9" t="str">
        <f t="shared" si="116"/>
        <v>-</v>
      </c>
      <c r="AA197" s="9" t="str">
        <f t="shared" si="117"/>
        <v>-</v>
      </c>
      <c r="AB197" s="9" t="str">
        <f t="shared" si="118"/>
        <v>-</v>
      </c>
      <c r="AD197" s="9" t="str">
        <f t="shared" si="119"/>
        <v>-</v>
      </c>
      <c r="AE197" s="9" t="str">
        <f>IF(G197="Exclude","X",IF(H197="YesNo","X",IF(N197="Literacy-R","X",IF(N197="Behavior only","X",IF(B197="R","X","-")))))</f>
        <v>-</v>
      </c>
      <c r="AF197" s="9" t="str">
        <f t="shared" si="120"/>
        <v>-</v>
      </c>
    </row>
    <row r="198" spans="1:32" ht="30" x14ac:dyDescent="0.25">
      <c r="A198" s="16">
        <v>198</v>
      </c>
      <c r="B198" s="16" t="s">
        <v>63</v>
      </c>
      <c r="C198" s="10" t="s">
        <v>218</v>
      </c>
      <c r="D198" s="10"/>
      <c r="E198" s="17">
        <v>1</v>
      </c>
      <c r="F198" s="10"/>
      <c r="G198" s="7" t="str">
        <f t="shared" si="107"/>
        <v>-</v>
      </c>
      <c r="H198" s="7" t="str">
        <f t="shared" si="106"/>
        <v>-</v>
      </c>
      <c r="I198" s="8" t="s">
        <v>51</v>
      </c>
      <c r="J198" s="5" t="str">
        <f t="shared" si="109"/>
        <v>-</v>
      </c>
      <c r="K198" s="6" t="str">
        <f t="shared" si="108"/>
        <v>x</v>
      </c>
      <c r="L198" s="6" t="str">
        <f t="shared" si="110"/>
        <v>-</v>
      </c>
      <c r="M198" s="28" t="s">
        <v>236</v>
      </c>
      <c r="N198" s="26" t="s">
        <v>59</v>
      </c>
      <c r="O198" s="8" t="str">
        <f t="shared" si="111"/>
        <v>-</v>
      </c>
      <c r="P198" s="23" t="str">
        <f t="shared" si="112"/>
        <v>X</v>
      </c>
      <c r="Q198" s="23" t="str">
        <f t="shared" si="113"/>
        <v>X</v>
      </c>
      <c r="R198" s="23" t="str">
        <f>IF(G198="Exclude","X",IF(H198="YesNo","X",IF(N198="Meaning-R","X",IF(N198="Behavior only","X",IF(B198="R","X","-")))))</f>
        <v>X</v>
      </c>
      <c r="S198" s="23" t="str">
        <f t="shared" si="114"/>
        <v>X</v>
      </c>
      <c r="T198" s="9">
        <v>1</v>
      </c>
      <c r="U198" s="9" t="str">
        <f>IF(G198="Exclude","X",IF(H198="YesNo","X",IF(N198="Literacy-R","X",IF(N198="Behavior only","X",IF(B198="R","X","-")))))</f>
        <v>-</v>
      </c>
      <c r="V198" s="9" t="str">
        <f>IF(G198="Exclude","X",IF(H198="YesNo","X",IF(N198="Literacy-R","X",IF(N198="Behavior only","X",IF(B198="R","X","-")))))</f>
        <v>-</v>
      </c>
      <c r="W198" s="9" t="str">
        <f t="shared" si="115"/>
        <v>-</v>
      </c>
      <c r="X198" s="9" t="str">
        <f t="shared" si="116"/>
        <v>-</v>
      </c>
      <c r="AA198" s="9" t="str">
        <f t="shared" si="117"/>
        <v>-</v>
      </c>
      <c r="AB198" s="9" t="str">
        <f t="shared" si="118"/>
        <v>-</v>
      </c>
      <c r="AD198" s="9" t="str">
        <f t="shared" si="119"/>
        <v>-</v>
      </c>
      <c r="AE198" s="9">
        <v>1</v>
      </c>
      <c r="AF198" s="9" t="str">
        <f t="shared" si="120"/>
        <v>-</v>
      </c>
    </row>
    <row r="199" spans="1:32" x14ac:dyDescent="0.25">
      <c r="A199" s="16">
        <v>199</v>
      </c>
      <c r="B199" s="16" t="s">
        <v>63</v>
      </c>
      <c r="C199" s="10" t="s">
        <v>219</v>
      </c>
      <c r="D199" s="10"/>
      <c r="E199" s="17">
        <v>1</v>
      </c>
      <c r="F199" s="10"/>
      <c r="G199" s="7" t="str">
        <f t="shared" si="107"/>
        <v>-</v>
      </c>
      <c r="H199" s="7" t="str">
        <f t="shared" si="106"/>
        <v>-</v>
      </c>
      <c r="I199" s="8" t="str">
        <f>IF(B199="R","X",IF(G199="1","Exclude",IF(G199="Exclude","X",IF(H199="YesNo","X",IF(H199="YesNo","X",IF(B199="T","Comment",IF(B199="C","Comment",IF(B199="CS","Comment", "Required"))))))))</f>
        <v>Comment</v>
      </c>
      <c r="J199" s="5" t="str">
        <f t="shared" si="109"/>
        <v>-</v>
      </c>
      <c r="K199" s="6" t="str">
        <f t="shared" si="108"/>
        <v>x</v>
      </c>
      <c r="L199" s="6" t="str">
        <f t="shared" si="110"/>
        <v>-</v>
      </c>
      <c r="M199" s="28" t="str">
        <f>IF(B199="C", "X", IF(B199="CS","X", IF(I199="Question","Required","X")))</f>
        <v>X</v>
      </c>
      <c r="N199" s="26" t="s">
        <v>58</v>
      </c>
      <c r="O199" s="8" t="str">
        <f t="shared" si="111"/>
        <v>-</v>
      </c>
      <c r="P199" s="23" t="str">
        <f t="shared" si="112"/>
        <v>-</v>
      </c>
      <c r="Q199" s="23" t="str">
        <f t="shared" si="113"/>
        <v>-</v>
      </c>
      <c r="R199" s="23">
        <v>1</v>
      </c>
      <c r="S199" s="23" t="str">
        <f t="shared" si="114"/>
        <v>-</v>
      </c>
      <c r="T199" s="9" t="str">
        <f>IF(G199="Exclude","X",IF(H199="YesNo","X",IF(N199="Literacy-R","X",IF(N199="Behavior only","X",IF(B199="R","X","-")))))</f>
        <v>X</v>
      </c>
      <c r="U199" s="9" t="str">
        <f>IF(G199="Exclude","X",IF(H199="YesNo","X",IF(N199="Literacy-R","X",IF(N199="Behavior only","X",IF(B199="R","X","-")))))</f>
        <v>X</v>
      </c>
      <c r="V199" s="9" t="str">
        <f>IF(G199="Exclude","X",IF(H199="YesNo","X",IF(N199="Literacy-R","X",IF(N199="Behavior only","X",IF(B199="R","X","-")))))</f>
        <v>X</v>
      </c>
      <c r="W199" s="9" t="str">
        <f t="shared" si="115"/>
        <v>X</v>
      </c>
      <c r="X199" s="9" t="str">
        <f t="shared" si="116"/>
        <v>X</v>
      </c>
      <c r="AA199" s="9" t="str">
        <f t="shared" si="117"/>
        <v>X</v>
      </c>
      <c r="AB199" s="9" t="str">
        <f t="shared" si="118"/>
        <v>X</v>
      </c>
      <c r="AD199" s="9" t="str">
        <f t="shared" si="119"/>
        <v>X</v>
      </c>
      <c r="AE199" s="9" t="str">
        <f>IF(G199="Exclude","X",IF(H199="YesNo","X",IF(N199="Literacy-R","X",IF(N199="Behavior only","X",IF(B199="R","X","-")))))</f>
        <v>X</v>
      </c>
      <c r="AF199" s="9" t="str">
        <f t="shared" si="120"/>
        <v>X</v>
      </c>
    </row>
    <row r="200" spans="1:32" x14ac:dyDescent="0.25">
      <c r="A200" s="16">
        <v>200</v>
      </c>
      <c r="B200" s="16" t="s">
        <v>63</v>
      </c>
      <c r="C200" s="17" t="s">
        <v>220</v>
      </c>
      <c r="D200" s="17"/>
      <c r="E200" s="17">
        <v>1</v>
      </c>
      <c r="F200" s="17"/>
      <c r="G200" s="7" t="str">
        <f t="shared" si="107"/>
        <v>-</v>
      </c>
      <c r="H200" s="7" t="str">
        <f t="shared" si="106"/>
        <v>-</v>
      </c>
      <c r="I200" s="8" t="s">
        <v>51</v>
      </c>
      <c r="J200" s="5" t="str">
        <f t="shared" si="109"/>
        <v>-</v>
      </c>
      <c r="K200" s="6" t="str">
        <f t="shared" si="108"/>
        <v>x</v>
      </c>
      <c r="L200" s="6" t="str">
        <f t="shared" si="110"/>
        <v>-</v>
      </c>
      <c r="M200" s="28" t="s">
        <v>15</v>
      </c>
      <c r="N200" s="26" t="s">
        <v>59</v>
      </c>
      <c r="O200" s="8" t="str">
        <f t="shared" si="111"/>
        <v>-</v>
      </c>
      <c r="P200" s="23" t="str">
        <f t="shared" si="112"/>
        <v>X</v>
      </c>
      <c r="Q200" s="23" t="str">
        <f t="shared" si="113"/>
        <v>X</v>
      </c>
      <c r="R200" s="23" t="str">
        <f>IF(G200="Exclude","X",IF(H200="YesNo","X",IF(N200="Meaning-R","X",IF(N200="Behavior only","X",IF(B200="R","X","-")))))</f>
        <v>X</v>
      </c>
      <c r="S200" s="23" t="str">
        <f t="shared" si="114"/>
        <v>X</v>
      </c>
      <c r="T200" s="9" t="str">
        <f>IF(G200="Exclude","X",IF(H200="YesNo","X",IF(N200="Literacy-R","X",IF(N200="Behavior only","X",IF(B200="R","X","-")))))</f>
        <v>-</v>
      </c>
      <c r="U200" s="9">
        <v>1</v>
      </c>
      <c r="V200" s="9">
        <v>1</v>
      </c>
      <c r="W200" s="9" t="str">
        <f t="shared" si="115"/>
        <v>-</v>
      </c>
      <c r="X200" s="9" t="str">
        <f t="shared" si="116"/>
        <v>-</v>
      </c>
      <c r="AA200" s="9" t="str">
        <f t="shared" si="117"/>
        <v>-</v>
      </c>
      <c r="AB200" s="9" t="str">
        <f t="shared" si="118"/>
        <v>-</v>
      </c>
      <c r="AD200" s="9" t="str">
        <f t="shared" si="119"/>
        <v>-</v>
      </c>
      <c r="AE200" s="9" t="str">
        <f>IF(G200="Exclude","X",IF(H200="YesNo","X",IF(N200="Literacy-R","X",IF(N200="Behavior only","X",IF(B200="R","X","-")))))</f>
        <v>-</v>
      </c>
      <c r="AF200" s="9" t="str">
        <f t="shared" si="120"/>
        <v>-</v>
      </c>
    </row>
    <row r="201" spans="1:32" x14ac:dyDescent="0.25">
      <c r="A201" s="16">
        <v>201</v>
      </c>
      <c r="B201" s="16" t="s">
        <v>65</v>
      </c>
      <c r="C201" s="17" t="s">
        <v>67</v>
      </c>
      <c r="D201" s="17"/>
      <c r="E201" s="17">
        <v>1</v>
      </c>
      <c r="F201" s="17"/>
      <c r="G201" s="7" t="str">
        <f t="shared" si="107"/>
        <v>-</v>
      </c>
      <c r="H201" s="7" t="s">
        <v>53</v>
      </c>
      <c r="I201" s="8" t="str">
        <f>IF(B201="R","X",IF(G201="1","Exclude",IF(G201="Exclude","X",IF(H201="YesNo","X",IF(H201="YesNo","X",IF(B201="T","Comment",IF(B201="C","Comment",IF(B201="CS","Comment", "Required"))))))))</f>
        <v>X</v>
      </c>
      <c r="J201" s="5" t="s">
        <v>21</v>
      </c>
      <c r="K201" s="6" t="str">
        <f t="shared" si="108"/>
        <v>x</v>
      </c>
      <c r="M201" s="28" t="str">
        <f>IF(B201="C", "X", IF(B201="CS","X", IF(I201="Question","Required","X")))</f>
        <v>X</v>
      </c>
      <c r="N201" s="26" t="str">
        <f>IF(G201="Exclude","X",IF(H201="YesNo", "X", IF(B201="R","X","-")))</f>
        <v>X</v>
      </c>
    </row>
    <row r="202" spans="1:32" x14ac:dyDescent="0.25">
      <c r="A202" s="16">
        <v>202</v>
      </c>
      <c r="B202" s="16" t="s">
        <v>63</v>
      </c>
      <c r="C202" s="17" t="s">
        <v>221</v>
      </c>
      <c r="D202" s="17"/>
      <c r="E202" s="17">
        <v>1</v>
      </c>
      <c r="F202" s="17"/>
      <c r="G202" s="7" t="str">
        <f t="shared" si="107"/>
        <v>-</v>
      </c>
      <c r="H202" s="7" t="str">
        <f>IF(B202="R","X","-")</f>
        <v>-</v>
      </c>
      <c r="I202" s="8" t="str">
        <f>IF(B202="R","X",IF(G202="1","Exclude",IF(G202="Exclude","X",IF(H202="YesNo","X",IF(H202="YesNo","X",IF(B202="T","Comment",IF(B202="C","Comment",IF(B202="CS","Comment", "Required"))))))))</f>
        <v>Comment</v>
      </c>
      <c r="J202" s="5" t="str">
        <f>IF(B202="R","X",IF(G202="Exclude","X","-"))</f>
        <v>-</v>
      </c>
      <c r="K202" s="6" t="str">
        <f t="shared" si="108"/>
        <v>x</v>
      </c>
      <c r="L202" s="6" t="str">
        <f>IF(G202="Exclude","X",IF(G202="Exclude","X",IF(H202="YesNo","X",IF(H202="YesNo","X",IF(B202="R","X","-")))))</f>
        <v>-</v>
      </c>
      <c r="M202" s="28" t="str">
        <f>IF(B202="C", "X", IF(B202="CS","X", IF(I202="Question","Required","X")))</f>
        <v>X</v>
      </c>
      <c r="N202" s="26" t="s">
        <v>59</v>
      </c>
      <c r="O202" s="8" t="str">
        <f>IF(G202="Exclude","X",IF(G202="Exclude","X",IF(H202="YesNo","X",IF(H202="YesNo","X",IF(B202="R","X","-")))))</f>
        <v>-</v>
      </c>
      <c r="P202" s="23" t="str">
        <f>IF(G202="Exclude","X",IF(H202="YesNo","X",IF(N202="Meaning-R","X",IF(N202="Behavior only","X",IF(B202="R","X","-")))))</f>
        <v>X</v>
      </c>
      <c r="Q202" s="23" t="str">
        <f>IF(G202="Exclude","X",IF(H202="YesNo","X",IF(N202="Meaning-R","X",IF(N202="Behavior only","X",IF(B202="R","X","-")))))</f>
        <v>X</v>
      </c>
      <c r="R202" s="23" t="str">
        <f>IF(G202="Exclude","X",IF(H202="YesNo","X",IF(N202="Meaning-R","X",IF(N202="Behavior only","X",IF(B202="R","X","-")))))</f>
        <v>X</v>
      </c>
      <c r="S202" s="23" t="str">
        <f>IF(G202="Exclude","X",IF(H202="YesNo","X",IF(N202="Meaning-R","X",IF(N202="Behavior only","X",IF(B202="R","X","-")))))</f>
        <v>X</v>
      </c>
      <c r="T202" s="9" t="str">
        <f>IF(G202="Exclude","X",IF(H202="YesNo","X",IF(N202="Literacy-R","X",IF(N202="Behavior only","X",IF(B202="R","X","-")))))</f>
        <v>-</v>
      </c>
      <c r="U202" s="9">
        <v>1</v>
      </c>
      <c r="V202" s="9" t="str">
        <f>IF(G202="Exclude","X",IF(H202="YesNo","X",IF(N202="Literacy-R","X",IF(N202="Behavior only","X",IF(B202="R","X","-")))))</f>
        <v>-</v>
      </c>
      <c r="W202" s="9" t="str">
        <f>IF(G202="Exclude","X",IF(H202="YesNo","X",IF(N202="Literacy-R","X",IF(N202="Behavior only","X",IF(B202="R","X","-")))))</f>
        <v>-</v>
      </c>
      <c r="X202" s="9" t="str">
        <f>IF(G202="Exclude","X",IF(H202="YesNo","X",IF(N202="Literacy-R","X",IF(N202="Behavior only","X",IF(B202="R","X","-")))))</f>
        <v>-</v>
      </c>
      <c r="AA202" s="9" t="str">
        <f>IF(G202="Exclude","X",IF(H202="YesNo","X",IF(N202="Literacy-R","X",IF(N202="Behavior only","X",IF(B202="R","X","-")))))</f>
        <v>-</v>
      </c>
      <c r="AB202" s="9" t="str">
        <f>IF(G202="Exclude","X",IF(H202="YesNo","X",IF(N202="Literacy-R","X",IF(N202="Behavior only","X",IF(B202="R","X","-")))))</f>
        <v>-</v>
      </c>
      <c r="AD202" s="9" t="str">
        <f>IF(G202="Exclude","X",IF(H202="YesNo","X",IF(N202="Literacy-R","X",IF(N202="Behavior only","X",IF(B202="R","X","-")))))</f>
        <v>-</v>
      </c>
      <c r="AE202" s="9" t="str">
        <f>IF(G202="Exclude","X",IF(H202="YesNo","X",IF(N202="Literacy-R","X",IF(N202="Behavior only","X",IF(B202="R","X","-")))))</f>
        <v>-</v>
      </c>
      <c r="AF202" s="9" t="str">
        <f>IF(G202="Exclude","X",IF(H202="YesNo","X",IF(N202="Literacy-R","X",IF(N202="Behavior only","X",IF(B202="R","X","-")))))</f>
        <v>-</v>
      </c>
    </row>
    <row r="203" spans="1:32" ht="255" x14ac:dyDescent="0.25">
      <c r="A203" s="16">
        <v>203</v>
      </c>
      <c r="B203" s="16" t="s">
        <v>68</v>
      </c>
      <c r="C203" s="19" t="s">
        <v>222</v>
      </c>
      <c r="D203" s="19"/>
      <c r="E203" s="17">
        <v>1</v>
      </c>
      <c r="F203" s="19"/>
      <c r="G203" s="7" t="str">
        <f t="shared" si="107"/>
        <v>X</v>
      </c>
      <c r="H203" s="7" t="str">
        <f>IF(B203="R","X","-")</f>
        <v>X</v>
      </c>
      <c r="I203" s="8" t="str">
        <f>IF(B203="R","X",IF(G203="1","Exclude",IF(G203="Exclude","X",IF(H203="YesNo","X",IF(H203="YesNo","X",IF(B203="T","Comment",IF(B203="C","Comment",IF(B203="CS","Comment", "Required"))))))))</f>
        <v>X</v>
      </c>
      <c r="J203" s="5" t="str">
        <f>IF(B203="R","X",IF(G203="Exclude","X","-"))</f>
        <v>X</v>
      </c>
      <c r="K203" s="6" t="str">
        <f t="shared" si="108"/>
        <v>x</v>
      </c>
      <c r="L203" s="6" t="str">
        <f>IF(G203="Exclude","X",IF(G203="Exclude","X",IF(H203="YesNo","X",IF(H203="YesNo","X",IF(B203="R","X","-")))))</f>
        <v>X</v>
      </c>
      <c r="M203" s="28" t="str">
        <f>IF(B203="C", "X", IF(B203="CS","X", IF(I203="Question","Required","X")))</f>
        <v>X</v>
      </c>
      <c r="N203" s="26" t="str">
        <f>IF(G203="Exclude","X",IF(H203="YesNo", "X", IF(B203="R","X","-")))</f>
        <v>X</v>
      </c>
      <c r="O203" s="8" t="str">
        <f>IF(G203="Exclude","X",IF(G203="Exclude","X",IF(H203="YesNo","X",IF(H203="YesNo","X",IF(B203="R","X","-")))))</f>
        <v>X</v>
      </c>
      <c r="P203" s="23" t="str">
        <f>IF(G203="Exclude","X",IF(H203="YesNo","X",IF(N203="Meaning-R","X",IF(N203="Behavior only","X",IF(B203="R","X","-")))))</f>
        <v>X</v>
      </c>
      <c r="Q203" s="23" t="str">
        <f>IF(G203="Exclude","X",IF(H203="YesNo","X",IF(N203="Meaning-R","X",IF(N203="Behavior only","X",IF(B203="R","X","-")))))</f>
        <v>X</v>
      </c>
      <c r="R203" s="23" t="str">
        <f>IF(G203="Exclude","X",IF(H203="YesNo","X",IF(N203="Meaning-R","X",IF(N203="Behavior only","X",IF(B203="R","X","-")))))</f>
        <v>X</v>
      </c>
      <c r="S203" s="23" t="str">
        <f>IF(G203="Exclude","X",IF(H203="YesNo","X",IF(N203="Meaning-R","X",IF(N203="Behavior only","X",IF(B203="R","X","-")))))</f>
        <v>X</v>
      </c>
      <c r="T203" s="9" t="str">
        <f>IF(G203="Exclude","X",IF(H203="YesNo","X",IF(N203="Literacy-R","X",IF(N203="Behavior only","X",IF(B203="R","X","-")))))</f>
        <v>X</v>
      </c>
      <c r="U203" s="9" t="str">
        <f>IF(G203="Exclude","X",IF(H203="YesNo","X",IF(N203="Literacy-R","X",IF(N203="Behavior only","X",IF(B203="R","X","-")))))</f>
        <v>X</v>
      </c>
      <c r="V203" s="9" t="str">
        <f>IF(G203="Exclude","X",IF(H203="YesNo","X",IF(N203="Literacy-R","X",IF(N203="Behavior only","X",IF(B203="R","X","-")))))</f>
        <v>X</v>
      </c>
      <c r="W203" s="9" t="str">
        <f>IF(G203="Exclude","X",IF(H203="YesNo","X",IF(N203="Literacy-R","X",IF(N203="Behavior only","X",IF(B203="R","X","-")))))</f>
        <v>X</v>
      </c>
      <c r="X203" s="9" t="str">
        <f>IF(G203="Exclude","X",IF(H203="YesNo","X",IF(N203="Literacy-R","X",IF(N203="Behavior only","X",IF(B203="R","X","-")))))</f>
        <v>X</v>
      </c>
      <c r="AA203" s="9" t="str">
        <f>IF(G203="Exclude","X",IF(H203="YesNo","X",IF(N203="Literacy-R","X",IF(N203="Behavior only","X",IF(B203="R","X","-")))))</f>
        <v>X</v>
      </c>
      <c r="AB203" s="9" t="str">
        <f>IF(G203="Exclude","X",IF(H203="YesNo","X",IF(N203="Literacy-R","X",IF(N203="Behavior only","X",IF(B203="R","X","-")))))</f>
        <v>X</v>
      </c>
      <c r="AD203" s="9" t="str">
        <f>IF(G203="Exclude","X",IF(H203="YesNo","X",IF(N203="Literacy-R","X",IF(N203="Behavior only","X",IF(B203="R","X","-")))))</f>
        <v>X</v>
      </c>
      <c r="AE203" s="9" t="str">
        <f>IF(G203="Exclude","X",IF(H203="YesNo","X",IF(N203="Literacy-R","X",IF(N203="Behavior only","X",IF(B203="R","X","-")))))</f>
        <v>X</v>
      </c>
      <c r="AF203" s="9" t="str">
        <f>IF(G203="Exclude","X",IF(H203="YesNo","X",IF(N203="Literacy-R","X",IF(N203="Behavior only","X",IF(B203="R","X","-")))))</f>
        <v>X</v>
      </c>
    </row>
    <row r="204" spans="1:32" x14ac:dyDescent="0.25">
      <c r="A204" s="16">
        <v>204</v>
      </c>
      <c r="B204" s="16" t="s">
        <v>63</v>
      </c>
      <c r="C204" s="17" t="s">
        <v>223</v>
      </c>
      <c r="D204" s="17"/>
      <c r="E204" s="17"/>
      <c r="F204" s="17">
        <v>1</v>
      </c>
      <c r="G204" s="7" t="str">
        <f t="shared" si="107"/>
        <v>-</v>
      </c>
      <c r="H204" s="7" t="str">
        <f>IF(B204="R","X","-")</f>
        <v>-</v>
      </c>
      <c r="I204" s="8" t="str">
        <f>IF(B204="R","X",IF(G204="1","Exclude",IF(G204="Exclude","X",IF(H204="YesNo","X",IF(H204="YesNo","X",IF(B204="T","Comment",IF(B204="C","Comment",IF(B204="CS","Comment", "Required"))))))))</f>
        <v>Comment</v>
      </c>
      <c r="J204" s="5" t="str">
        <f>IF(B204="R","X",IF(G204="Exclude","X","-"))</f>
        <v>-</v>
      </c>
      <c r="K204" s="6" t="str">
        <f t="shared" si="108"/>
        <v>x</v>
      </c>
      <c r="L204" s="6" t="str">
        <f>IF(G204="Exclude","X",IF(G204="Exclude","X",IF(H204="YesNo","X",IF(H204="YesNo","X",IF(B204="R","X","-")))))</f>
        <v>-</v>
      </c>
      <c r="M204" s="28" t="str">
        <f>IF(B204="C", "X", IF(B204="CS","X", IF(I204="Question","Required","X")))</f>
        <v>X</v>
      </c>
      <c r="N204" s="26" t="s">
        <v>59</v>
      </c>
      <c r="O204" s="8" t="str">
        <f>IF(G204="Exclude","X",IF(G204="Exclude","X",IF(H204="YesNo","X",IF(H204="YesNo","X",IF(B204="R","X","-")))))</f>
        <v>-</v>
      </c>
      <c r="P204" s="23" t="str">
        <f>IF(G204="Exclude","X",IF(H204="YesNo","X",IF(N204="Meaning-R","X",IF(N204="Behavior only","X",IF(B204="R","X","-")))))</f>
        <v>X</v>
      </c>
      <c r="Q204" s="23" t="str">
        <f>IF(G204="Exclude","X",IF(H204="YesNo","X",IF(N204="Meaning-R","X",IF(N204="Behavior only","X",IF(B204="R","X","-")))))</f>
        <v>X</v>
      </c>
      <c r="R204" s="23" t="str">
        <f>IF(G204="Exclude","X",IF(H204="YesNo","X",IF(N204="Meaning-R","X",IF(N204="Behavior only","X",IF(B204="R","X","-")))))</f>
        <v>X</v>
      </c>
      <c r="S204" s="23" t="str">
        <f>IF(G204="Exclude","X",IF(H204="YesNo","X",IF(N204="Meaning-R","X",IF(N204="Behavior only","X",IF(B204="R","X","-")))))</f>
        <v>X</v>
      </c>
      <c r="T204" s="9" t="str">
        <f>IF(G204="Exclude","X",IF(H204="YesNo","X",IF(N204="Literacy-R","X",IF(N204="Behavior only","X",IF(B204="R","X","-")))))</f>
        <v>-</v>
      </c>
      <c r="U204" s="9" t="str">
        <f>IF(G204="Exclude","X",IF(H204="YesNo","X",IF(N204="Literacy-R","X",IF(N204="Behavior only","X",IF(B204="R","X","-")))))</f>
        <v>-</v>
      </c>
      <c r="V204" s="9" t="str">
        <f>IF(G204="Exclude","X",IF(H204="YesNo","X",IF(N204="Literacy-R","X",IF(N204="Behavior only","X",IF(B204="R","X","-")))))</f>
        <v>-</v>
      </c>
      <c r="W204" s="9" t="str">
        <f>IF(G204="Exclude","X",IF(H204="YesNo","X",IF(N204="Literacy-R","X",IF(N204="Behavior only","X",IF(B204="R","X","-")))))</f>
        <v>-</v>
      </c>
      <c r="X204" s="9" t="str">
        <f>IF(G204="Exclude","X",IF(H204="YesNo","X",IF(N204="Literacy-R","X",IF(N204="Behavior only","X",IF(B204="R","X","-")))))</f>
        <v>-</v>
      </c>
      <c r="AA204" s="9" t="str">
        <f>IF(G204="Exclude","X",IF(H204="YesNo","X",IF(N204="Literacy-R","X",IF(N204="Behavior only","X",IF(B204="R","X","-")))))</f>
        <v>-</v>
      </c>
      <c r="AB204" s="9" t="str">
        <f>IF(G204="Exclude","X",IF(H204="YesNo","X",IF(N204="Literacy-R","X",IF(N204="Behavior only","X",IF(B204="R","X","-")))))</f>
        <v>-</v>
      </c>
      <c r="AD204" s="9" t="str">
        <f>IF(G204="Exclude","X",IF(H204="YesNo","X",IF(N204="Literacy-R","X",IF(N204="Behavior only","X",IF(B204="R","X","-")))))</f>
        <v>-</v>
      </c>
      <c r="AE204" s="9" t="str">
        <f>IF(G204="Exclude","X",IF(H204="YesNo","X",IF(N204="Literacy-R","X",IF(N204="Behavior only","X",IF(B204="R","X","-")))))</f>
        <v>-</v>
      </c>
      <c r="AF204" s="9" t="str">
        <f>IF(G204="Exclude","X",IF(H204="YesNo","X",IF(N204="Literacy-R","X",IF(N204="Behavior only","X",IF(B204="R","X","-")))))</f>
        <v>-</v>
      </c>
    </row>
    <row r="205" spans="1:32" x14ac:dyDescent="0.25">
      <c r="A205" s="16">
        <v>205</v>
      </c>
      <c r="B205" s="16" t="s">
        <v>63</v>
      </c>
      <c r="C205" s="17" t="s">
        <v>255</v>
      </c>
      <c r="D205" s="17"/>
      <c r="E205" s="17"/>
      <c r="F205" s="17">
        <v>1</v>
      </c>
      <c r="G205" s="7" t="str">
        <f t="shared" si="107"/>
        <v>-</v>
      </c>
      <c r="H205" s="7" t="str">
        <f>IF(B205="R","X","-")</f>
        <v>-</v>
      </c>
      <c r="I205" s="8" t="s">
        <v>51</v>
      </c>
      <c r="J205" s="5" t="str">
        <f>IF(B205="R","X",IF(G205="Exclude","X","-"))</f>
        <v>-</v>
      </c>
      <c r="K205" s="6" t="str">
        <f t="shared" si="108"/>
        <v>x</v>
      </c>
      <c r="L205" s="6" t="str">
        <f>IF(G205="Exclude","X",IF(G205="Exclude","X",IF(H205="YesNo","X",IF(H205="YesNo","X",IF(B205="R","X","-")))))</f>
        <v>-</v>
      </c>
      <c r="M205" s="28" t="s">
        <v>15</v>
      </c>
      <c r="N205" s="26" t="s">
        <v>59</v>
      </c>
      <c r="O205" s="8" t="str">
        <f>IF(G205="Exclude","X",IF(G205="Exclude","X",IF(H205="YesNo","X",IF(H205="YesNo","X",IF(B205="R","X","-")))))</f>
        <v>-</v>
      </c>
      <c r="P205" s="23" t="str">
        <f>IF(G205="Exclude","X",IF(H205="YesNo","X",IF(N205="Meaning-R","X",IF(N205="Behavior only","X",IF(B205="R","X","-")))))</f>
        <v>X</v>
      </c>
      <c r="Q205" s="23" t="str">
        <f>IF(G205="Exclude","X",IF(H205="YesNo","X",IF(N205="Meaning-R","X",IF(N205="Behavior only","X",IF(B205="R","X","-")))))</f>
        <v>X</v>
      </c>
      <c r="R205" s="23" t="str">
        <f>IF(G205="Exclude","X",IF(H205="YesNo","X",IF(N205="Meaning-R","X",IF(N205="Behavior only","X",IF(B205="R","X","-")))))</f>
        <v>X</v>
      </c>
      <c r="S205" s="23" t="str">
        <f>IF(G205="Exclude","X",IF(H205="YesNo","X",IF(N205="Meaning-R","X",IF(N205="Behavior only","X",IF(B205="R","X","-")))))</f>
        <v>X</v>
      </c>
      <c r="T205" s="9" t="str">
        <f>IF(G205="Exclude","X",IF(H205="YesNo","X",IF(N205="Literacy-R","X",IF(N205="Behavior only","X",IF(B205="R","X","-")))))</f>
        <v>-</v>
      </c>
      <c r="U205" s="9" t="str">
        <f>IF(G205="Exclude","X",IF(H205="YesNo","X",IF(N205="Literacy-R","X",IF(N205="Behavior only","X",IF(B205="R","X","-")))))</f>
        <v>-</v>
      </c>
      <c r="V205" s="9" t="str">
        <f>IF(G205="Exclude","X",IF(H205="YesNo","X",IF(N205="Literacy-R","X",IF(N205="Behavior only","X",IF(B205="R","X","-")))))</f>
        <v>-</v>
      </c>
      <c r="W205" s="9" t="str">
        <f>IF(G205="Exclude","X",IF(H205="YesNo","X",IF(N205="Literacy-R","X",IF(N205="Behavior only","X",IF(B205="R","X","-")))))</f>
        <v>-</v>
      </c>
      <c r="X205" s="9" t="str">
        <f>IF(G205="Exclude","X",IF(H205="YesNo","X",IF(N205="Literacy-R","X",IF(N205="Behavior only","X",IF(B205="R","X","-")))))</f>
        <v>-</v>
      </c>
      <c r="AA205" s="9" t="str">
        <f>IF(G205="Exclude","X",IF(H205="YesNo","X",IF(N205="Literacy-R","X",IF(N205="Behavior only","X",IF(B205="R","X","-")))))</f>
        <v>-</v>
      </c>
      <c r="AB205" s="9" t="str">
        <f>IF(G205="Exclude","X",IF(H205="YesNo","X",IF(N205="Literacy-R","X",IF(N205="Behavior only","X",IF(B205="R","X","-")))))</f>
        <v>-</v>
      </c>
      <c r="AD205" s="9" t="str">
        <f>IF(G205="Exclude","X",IF(H205="YesNo","X",IF(N205="Literacy-R","X",IF(N205="Behavior only","X",IF(B205="R","X","-")))))</f>
        <v>-</v>
      </c>
      <c r="AE205" s="9">
        <v>1</v>
      </c>
      <c r="AF205" s="9" t="str">
        <f>IF(G205="Exclude","X",IF(H205="YesNo","X",IF(N205="Literacy-R","X",IF(N205="Behavior only","X",IF(B205="R","X","-")))))</f>
        <v>-</v>
      </c>
    </row>
    <row r="206" spans="1:32" x14ac:dyDescent="0.25">
      <c r="A206" s="16">
        <v>206</v>
      </c>
      <c r="B206" s="16" t="s">
        <v>65</v>
      </c>
      <c r="C206" s="17" t="s">
        <v>67</v>
      </c>
      <c r="D206" s="17"/>
      <c r="E206" s="17"/>
      <c r="F206" s="17">
        <v>1</v>
      </c>
      <c r="G206" s="7" t="str">
        <f t="shared" si="107"/>
        <v>-</v>
      </c>
      <c r="H206" s="7" t="s">
        <v>53</v>
      </c>
      <c r="I206" s="8" t="str">
        <f>IF(B206="R","X",IF(G206="1","Exclude",IF(G206="Exclude","X",IF(H206="YesNo","X",IF(H206="YesNo","X",IF(B206="T","Comment",IF(B206="C","Comment",IF(B206="CS","Comment", "Required"))))))))</f>
        <v>X</v>
      </c>
      <c r="J206" s="5" t="s">
        <v>21</v>
      </c>
      <c r="K206" s="6" t="str">
        <f t="shared" si="108"/>
        <v>x</v>
      </c>
      <c r="M206" s="28" t="str">
        <f>IF(B206="C", "X", IF(B206="CS","X", IF(I206="Question","Required","X")))</f>
        <v>X</v>
      </c>
      <c r="N206" s="26" t="str">
        <f>IF(G206="Exclude","X",IF(H206="YesNo", "X", IF(B206="R","X","-")))</f>
        <v>X</v>
      </c>
    </row>
    <row r="207" spans="1:32" x14ac:dyDescent="0.25">
      <c r="A207" s="16">
        <v>208</v>
      </c>
      <c r="B207" s="16" t="s">
        <v>63</v>
      </c>
      <c r="C207" s="19" t="s">
        <v>137</v>
      </c>
      <c r="D207" s="19"/>
      <c r="E207" s="19"/>
      <c r="F207" s="17">
        <v>1</v>
      </c>
      <c r="G207" s="7" t="str">
        <f t="shared" si="107"/>
        <v>-</v>
      </c>
      <c r="H207" s="7" t="s">
        <v>53</v>
      </c>
      <c r="I207" s="8" t="str">
        <f>IF(B207="R","X",IF(G207="1","Exclude",IF(G207="Exclude","X",IF(H207="YesNo","X",IF(H207="YesNo","X",IF(B207="T","Comment",IF(B207="C","Comment",IF(B207="CS","Comment", "Required"))))))))</f>
        <v>X</v>
      </c>
      <c r="J207" s="5" t="str">
        <f>IF(B207="R","X",IF(G207="Exclude","X","-"))</f>
        <v>-</v>
      </c>
      <c r="K207" s="6" t="str">
        <f t="shared" si="108"/>
        <v>x</v>
      </c>
      <c r="L207" s="6" t="str">
        <f>IF(G207="Exclude","X",IF(G207="Exclude","X",IF(H207="YesNo","X",IF(H207="YesNo","X",IF(B207="R","X","-")))))</f>
        <v>X</v>
      </c>
      <c r="M207" s="28" t="str">
        <f>IF(B207="C", "X", IF(B207="CS","X", IF(I207="Question","Required","X")))</f>
        <v>X</v>
      </c>
      <c r="N207" s="26" t="str">
        <f>IF(G207="Exclude","X",IF(H207="YesNo", "X", IF(B207="R","X","-")))</f>
        <v>X</v>
      </c>
      <c r="O207" s="8" t="str">
        <f>IF(G207="Exclude","X",IF(G207="Exclude","X",IF(H207="YesNo","X",IF(H207="YesNo","X",IF(B207="R","X","-")))))</f>
        <v>X</v>
      </c>
      <c r="P207" s="23" t="str">
        <f>IF(G207="Exclude","X",IF(H207="YesNo","X",IF(N207="Meaning-R","X",IF(N207="Behavior only","X",IF(B207="R","X","-")))))</f>
        <v>X</v>
      </c>
      <c r="Q207" s="23" t="str">
        <f>IF(G207="Exclude","X",IF(H207="YesNo","X",IF(N207="Meaning-R","X",IF(N207="Behavior only","X",IF(B207="R","X","-")))))</f>
        <v>X</v>
      </c>
      <c r="R207" s="23" t="str">
        <f>IF(G207="Exclude","X",IF(H207="YesNo","X",IF(N207="Meaning-R","X",IF(N207="Behavior only","X",IF(B207="R","X","-")))))</f>
        <v>X</v>
      </c>
      <c r="S207" s="23" t="str">
        <f>IF(G207="Exclude","X",IF(H207="YesNo","X",IF(N207="Meaning-R","X",IF(N207="Behavior only","X",IF(B207="R","X","-")))))</f>
        <v>X</v>
      </c>
      <c r="T207" s="9" t="str">
        <f>IF(G207="Exclude","X",IF(H207="YesNo","X",IF(N207="Literacy-R","X",IF(N207="Behavior only","X",IF(B207="R","X","-")))))</f>
        <v>X</v>
      </c>
      <c r="U207" s="9" t="str">
        <f>IF(G207="Exclude","X",IF(H207="YesNo","X",IF(N207="Literacy-R","X",IF(N207="Behavior only","X",IF(B207="R","X","-")))))</f>
        <v>X</v>
      </c>
      <c r="V207" s="9" t="str">
        <f>IF(G207="Exclude","X",IF(H207="YesNo","X",IF(N207="Literacy-R","X",IF(N207="Behavior only","X",IF(B207="R","X","-")))))</f>
        <v>X</v>
      </c>
      <c r="W207" s="9" t="str">
        <f>IF(G207="Exclude","X",IF(H207="YesNo","X",IF(N207="Literacy-R","X",IF(N207="Behavior only","X",IF(B207="R","X","-")))))</f>
        <v>X</v>
      </c>
      <c r="X207" s="9" t="str">
        <f>IF(G207="Exclude","X",IF(H207="YesNo","X",IF(N207="Literacy-R","X",IF(N207="Behavior only","X",IF(B207="R","X","-")))))</f>
        <v>X</v>
      </c>
      <c r="AA207" s="9" t="str">
        <f>IF(G207="Exclude","X",IF(H207="YesNo","X",IF(N207="Literacy-R","X",IF(N207="Behavior only","X",IF(B207="R","X","-")))))</f>
        <v>X</v>
      </c>
      <c r="AB207" s="9" t="str">
        <f>IF(G207="Exclude","X",IF(H207="YesNo","X",IF(N207="Literacy-R","X",IF(N207="Behavior only","X",IF(B207="R","X","-")))))</f>
        <v>X</v>
      </c>
      <c r="AD207" s="9" t="str">
        <f>IF(G207="Exclude","X",IF(H207="YesNo","X",IF(N207="Literacy-R","X",IF(N207="Behavior only","X",IF(B207="R","X","-")))))</f>
        <v>X</v>
      </c>
      <c r="AE207" s="9" t="str">
        <f>IF(G207="Exclude","X",IF(H207="YesNo","X",IF(N207="Literacy-R","X",IF(N207="Behavior only","X",IF(B207="R","X","-")))))</f>
        <v>X</v>
      </c>
      <c r="AF207" s="9" t="str">
        <f>IF(G207="Exclude","X",IF(H207="YesNo","X",IF(N207="Literacy-R","X",IF(N207="Behavior only","X",IF(B207="R","X","-")))))</f>
        <v>X</v>
      </c>
    </row>
    <row r="208" spans="1:32" x14ac:dyDescent="0.25">
      <c r="A208" s="16">
        <v>209</v>
      </c>
      <c r="B208" s="16" t="s">
        <v>63</v>
      </c>
      <c r="C208" s="17" t="s">
        <v>224</v>
      </c>
      <c r="D208" s="17"/>
      <c r="E208" s="17"/>
      <c r="F208" s="17">
        <v>1</v>
      </c>
      <c r="G208" s="7" t="str">
        <f t="shared" si="107"/>
        <v>-</v>
      </c>
      <c r="H208" s="7" t="str">
        <f>IF(B208="R","X","-")</f>
        <v>-</v>
      </c>
      <c r="I208" s="8" t="str">
        <f>IF(B208="R","X",IF(G208="1","Exclude",IF(G208="Exclude","X",IF(H208="YesNo","X",IF(H208="YesNo","X",IF(B208="T","Comment",IF(B208="C","Comment",IF(B208="CS","Comment", "Required"))))))))</f>
        <v>Comment</v>
      </c>
      <c r="J208" s="5" t="str">
        <f>IF(B208="R","X",IF(G208="Exclude","X","-"))</f>
        <v>-</v>
      </c>
      <c r="K208" s="6" t="str">
        <f t="shared" si="108"/>
        <v>x</v>
      </c>
      <c r="L208" s="6" t="str">
        <f>IF(G208="Exclude","X",IF(G208="Exclude","X",IF(H208="YesNo","X",IF(H208="YesNo","X",IF(B208="R","X","-")))))</f>
        <v>-</v>
      </c>
      <c r="M208" s="28" t="str">
        <f>IF(B208="C", "X", IF(B208="CS","X", IF(I208="Question","Required","X")))</f>
        <v>X</v>
      </c>
      <c r="N208" s="26" t="s">
        <v>58</v>
      </c>
      <c r="O208" s="8" t="str">
        <f>IF(G208="Exclude","X",IF(G208="Exclude","X",IF(H208="YesNo","X",IF(H208="YesNo","X",IF(B208="R","X","-")))))</f>
        <v>-</v>
      </c>
      <c r="P208" s="23">
        <v>1</v>
      </c>
      <c r="Q208" s="23" t="str">
        <f>IF(G208="Exclude","X",IF(H208="YesNo","X",IF(N208="Meaning-R","X",IF(N208="Behavior only","X",IF(B208="R","X","-")))))</f>
        <v>-</v>
      </c>
      <c r="R208" s="23" t="str">
        <f>IF(G208="Exclude","X",IF(H208="YesNo","X",IF(N208="Meaning-R","X",IF(N208="Behavior only","X",IF(B208="R","X","-")))))</f>
        <v>-</v>
      </c>
      <c r="S208" s="23" t="str">
        <f>IF(G208="Exclude","X",IF(H208="YesNo","X",IF(N208="Meaning-R","X",IF(N208="Behavior only","X",IF(B208="R","X","-")))))</f>
        <v>-</v>
      </c>
      <c r="T208" s="9" t="str">
        <f>IF(G208="Exclude","X",IF(H208="YesNo","X",IF(N208="Literacy-R","X",IF(N208="Behavior only","X",IF(B208="R","X","-")))))</f>
        <v>X</v>
      </c>
      <c r="U208" s="9" t="str">
        <f>IF(G208="Exclude","X",IF(H208="YesNo","X",IF(N208="Literacy-R","X",IF(N208="Behavior only","X",IF(B208="R","X","-")))))</f>
        <v>X</v>
      </c>
      <c r="V208" s="9" t="str">
        <f>IF(G208="Exclude","X",IF(H208="YesNo","X",IF(N208="Literacy-R","X",IF(N208="Behavior only","X",IF(B208="R","X","-")))))</f>
        <v>X</v>
      </c>
      <c r="W208" s="9" t="str">
        <f>IF(G208="Exclude","X",IF(H208="YesNo","X",IF(N208="Literacy-R","X",IF(N208="Behavior only","X",IF(B208="R","X","-")))))</f>
        <v>X</v>
      </c>
      <c r="X208" s="9" t="str">
        <f>IF(G208="Exclude","X",IF(H208="YesNo","X",IF(N208="Literacy-R","X",IF(N208="Behavior only","X",IF(B208="R","X","-")))))</f>
        <v>X</v>
      </c>
      <c r="AA208" s="9" t="str">
        <f>IF(G208="Exclude","X",IF(H208="YesNo","X",IF(N208="Literacy-R","X",IF(N208="Behavior only","X",IF(B208="R","X","-")))))</f>
        <v>X</v>
      </c>
      <c r="AB208" s="9" t="str">
        <f>IF(G208="Exclude","X",IF(H208="YesNo","X",IF(N208="Literacy-R","X",IF(N208="Behavior only","X",IF(B208="R","X","-")))))</f>
        <v>X</v>
      </c>
      <c r="AD208" s="9" t="str">
        <f>IF(G208="Exclude","X",IF(H208="YesNo","X",IF(N208="Literacy-R","X",IF(N208="Behavior only","X",IF(B208="R","X","-")))))</f>
        <v>X</v>
      </c>
      <c r="AE208" s="9" t="str">
        <f>IF(G208="Exclude","X",IF(H208="YesNo","X",IF(N208="Literacy-R","X",IF(N208="Behavior only","X",IF(B208="R","X","-")))))</f>
        <v>X</v>
      </c>
      <c r="AF208" s="9" t="str">
        <f>IF(G208="Exclude","X",IF(H208="YesNo","X",IF(N208="Literacy-R","X",IF(N208="Behavior only","X",IF(B208="R","X","-")))))</f>
        <v>X</v>
      </c>
    </row>
    <row r="209" spans="1:32" x14ac:dyDescent="0.25">
      <c r="A209" s="16"/>
      <c r="B209" s="16"/>
      <c r="C209" s="17"/>
      <c r="D209" s="17"/>
      <c r="E209" s="17"/>
      <c r="F209" s="17"/>
      <c r="G209" s="6"/>
      <c r="H209" s="6"/>
      <c r="I209" s="6"/>
      <c r="M209" s="6"/>
      <c r="N209" s="5"/>
      <c r="O209" s="6"/>
      <c r="P209" s="6"/>
      <c r="Q209" s="6"/>
      <c r="R209" s="6"/>
      <c r="S209" s="6"/>
      <c r="T209" s="6"/>
      <c r="U209" s="6"/>
      <c r="V209" s="6"/>
      <c r="W209" s="6"/>
      <c r="X209" s="6"/>
      <c r="Z209" s="30"/>
      <c r="AA209" s="6"/>
      <c r="AB209" s="6"/>
      <c r="AC209" s="6"/>
      <c r="AD209" s="6"/>
      <c r="AE209" s="6"/>
      <c r="AF209" s="6"/>
    </row>
    <row r="210" spans="1:32" s="21" customFormat="1" x14ac:dyDescent="0.25">
      <c r="A210" s="35"/>
      <c r="B210" s="35"/>
      <c r="C210" s="36"/>
      <c r="D210" s="36"/>
      <c r="E210" s="36"/>
      <c r="F210" s="36"/>
      <c r="G210" s="21">
        <f>COUNTIF(G2:G208, "Exclude")</f>
        <v>6</v>
      </c>
      <c r="H210" s="21">
        <f>COUNTIF(H2:H208, "YesNo")</f>
        <v>29</v>
      </c>
      <c r="I210" s="21">
        <f>COUNTIF(I2:I208, "Comment")</f>
        <v>68</v>
      </c>
      <c r="J210" s="32">
        <f>COUNTIF(J2:J208, "1")</f>
        <v>39</v>
      </c>
      <c r="K210" s="37">
        <f>COUNTIF(K2:K208, "1")</f>
        <v>2</v>
      </c>
      <c r="L210" s="21">
        <f>COUNTIF(L2:L208, "1")</f>
        <v>18</v>
      </c>
      <c r="M210" s="21">
        <f>COUNTIF(M2:M208, "Auxiliary-fronted")</f>
        <v>21</v>
      </c>
      <c r="N210" s="32">
        <f>COUNTIF(N2:N208, "Meaning-R")</f>
        <v>125</v>
      </c>
      <c r="O210" s="21">
        <f>COUNTIF(O2:O208, "1")</f>
        <v>14</v>
      </c>
      <c r="P210" s="21">
        <f t="shared" ref="P210:AE210" si="121">COUNTIF(P2:P208, "1")</f>
        <v>4</v>
      </c>
      <c r="Q210" s="21">
        <f t="shared" si="121"/>
        <v>0</v>
      </c>
      <c r="R210" s="21">
        <f t="shared" si="121"/>
        <v>1</v>
      </c>
      <c r="S210" s="21">
        <f t="shared" si="121"/>
        <v>0</v>
      </c>
      <c r="T210" s="21">
        <f t="shared" si="121"/>
        <v>19</v>
      </c>
      <c r="U210" s="21">
        <f t="shared" si="121"/>
        <v>21</v>
      </c>
      <c r="V210" s="21">
        <f t="shared" si="121"/>
        <v>8</v>
      </c>
      <c r="W210" s="21">
        <f>COUNTIF(W2:W208, "1")</f>
        <v>0</v>
      </c>
      <c r="X210" s="21">
        <f>COUNTIF(X2:X208, "1")</f>
        <v>1</v>
      </c>
      <c r="Z210" s="21">
        <f>COUNTIF(Z2:Z208, "1")</f>
        <v>0</v>
      </c>
      <c r="AA210" s="21">
        <f>COUNTIF(AA2:AA208, "1")</f>
        <v>4</v>
      </c>
      <c r="AB210" s="21">
        <f>COUNTIF(AB2:AB208, "1")</f>
        <v>17</v>
      </c>
      <c r="AC210" s="21">
        <f>COUNTIF(AC2:AC208, "1")</f>
        <v>5</v>
      </c>
      <c r="AD210" s="21">
        <f>COUNTIF(AD2:AD208, "1")</f>
        <v>2</v>
      </c>
      <c r="AE210" s="21">
        <f t="shared" si="121"/>
        <v>15</v>
      </c>
      <c r="AF210" s="21">
        <f>COUNTIF(AF2:AF208, "1")</f>
        <v>7</v>
      </c>
    </row>
    <row r="211" spans="1:32" s="21" customFormat="1" x14ac:dyDescent="0.25">
      <c r="A211" s="35"/>
      <c r="B211" s="35"/>
      <c r="C211" s="36"/>
      <c r="D211" s="36"/>
      <c r="E211" s="36"/>
      <c r="F211" s="36"/>
      <c r="I211" s="21">
        <f>COUNTIF(I2:I208, "Question")</f>
        <v>72</v>
      </c>
      <c r="J211" s="32"/>
      <c r="M211" s="21">
        <f>COUNTIF(M2:M208, "Yes_No")</f>
        <v>27</v>
      </c>
      <c r="N211" s="32">
        <f>COUNTIF(N2:N208, "Literacy-R")</f>
        <v>6</v>
      </c>
      <c r="Z211" s="38"/>
    </row>
    <row r="212" spans="1:32" s="21" customFormat="1" x14ac:dyDescent="0.25">
      <c r="A212" s="35"/>
      <c r="B212" s="35"/>
      <c r="C212" s="36"/>
      <c r="D212" s="36"/>
      <c r="E212" s="36"/>
      <c r="F212" s="36"/>
      <c r="I212" s="21">
        <f>COUNTIF(I2:I208, "Directive")</f>
        <v>9</v>
      </c>
      <c r="J212" s="32"/>
      <c r="M212" s="21">
        <f>COUNTIF(M2:M206, "Wh- basic")</f>
        <v>17</v>
      </c>
      <c r="N212" s="32">
        <f>COUNTIF(N2:N208, "Behavior only")</f>
        <v>19</v>
      </c>
      <c r="Z212" s="38"/>
    </row>
    <row r="213" spans="1:32" s="21" customFormat="1" x14ac:dyDescent="0.25">
      <c r="A213" s="35"/>
      <c r="B213" s="35"/>
      <c r="C213" s="36"/>
      <c r="D213" s="36"/>
      <c r="E213" s="36"/>
      <c r="F213" s="36"/>
      <c r="J213" s="32"/>
      <c r="M213" s="21">
        <f>COUNTIF(M2:M208, "Why")</f>
        <v>0</v>
      </c>
      <c r="N213" s="32"/>
      <c r="Z213" s="38"/>
    </row>
    <row r="214" spans="1:32" s="21" customFormat="1" x14ac:dyDescent="0.25">
      <c r="A214" s="35"/>
      <c r="B214" s="35"/>
      <c r="C214" s="36"/>
      <c r="D214" s="36"/>
      <c r="E214" s="36"/>
      <c r="F214" s="36"/>
      <c r="J214" s="32"/>
      <c r="M214" s="21">
        <f>COUNTIF(M2:M208, "How")</f>
        <v>4</v>
      </c>
      <c r="N214" s="32"/>
    </row>
    <row r="215" spans="1:32" s="21" customFormat="1" x14ac:dyDescent="0.25">
      <c r="A215" s="35"/>
      <c r="B215" s="35"/>
      <c r="C215" s="36"/>
      <c r="D215" s="36"/>
      <c r="E215" s="36"/>
      <c r="F215" s="36"/>
      <c r="J215" s="32"/>
      <c r="M215" s="21">
        <f>COUNTIF(M2:M208, "Turn taking")</f>
        <v>0</v>
      </c>
      <c r="N215" s="32"/>
    </row>
    <row r="216" spans="1:32" x14ac:dyDescent="0.25">
      <c r="A216" s="16"/>
      <c r="B216" s="16"/>
      <c r="D216" s="31"/>
      <c r="E216" s="31"/>
      <c r="F216" s="31"/>
    </row>
    <row r="217" spans="1:32" s="21" customFormat="1" x14ac:dyDescent="0.25">
      <c r="A217" s="35"/>
      <c r="B217" s="35"/>
      <c r="C217" s="32" t="s">
        <v>256</v>
      </c>
      <c r="J217" s="21">
        <f>SUM(J2:J27)</f>
        <v>7</v>
      </c>
      <c r="K217" s="21">
        <f>SUM(K2:K27)</f>
        <v>0</v>
      </c>
      <c r="L217" s="21">
        <f>SUM(L2:L27)</f>
        <v>5</v>
      </c>
      <c r="M217" s="21">
        <f>COUNTIF(M2:M27, "Auxiliary-fronted")</f>
        <v>1</v>
      </c>
      <c r="N217" s="32"/>
      <c r="O217" s="21">
        <f>SUM(O2:O27)</f>
        <v>1</v>
      </c>
      <c r="P217" s="21">
        <f>SUM(P2:P27)</f>
        <v>2</v>
      </c>
      <c r="Q217" s="21">
        <f>SUM(Q2:Q27)</f>
        <v>0</v>
      </c>
      <c r="R217" s="21">
        <f>SUM(R2:R27)</f>
        <v>0</v>
      </c>
      <c r="S217" s="21">
        <f>SUM(S2:S27)</f>
        <v>0</v>
      </c>
      <c r="T217" s="21">
        <f>SUM(T2:T27)</f>
        <v>0</v>
      </c>
      <c r="U217" s="21">
        <f>SUM(U2:U27)</f>
        <v>6</v>
      </c>
      <c r="V217" s="21">
        <f>SUM(V2:V27)</f>
        <v>0</v>
      </c>
      <c r="W217" s="21">
        <f>SUM(W2:W27)</f>
        <v>0</v>
      </c>
      <c r="X217" s="21">
        <f>SUM(X2:X27)</f>
        <v>1</v>
      </c>
      <c r="Z217" s="21">
        <f>SUM(Z2:Z27)</f>
        <v>0</v>
      </c>
      <c r="AA217" s="21">
        <f>SUM(AA2:AA27)</f>
        <v>0</v>
      </c>
      <c r="AB217" s="21">
        <f>SUM(AB2:AB27)</f>
        <v>0</v>
      </c>
      <c r="AC217" s="21">
        <f>SUM(AC2:AC27)</f>
        <v>0</v>
      </c>
      <c r="AD217" s="21">
        <f>SUM(AD2:AD27)</f>
        <v>0</v>
      </c>
      <c r="AE217" s="21">
        <f>SUM(AE2:AE27)</f>
        <v>0</v>
      </c>
      <c r="AF217" s="21">
        <f>SUM(AF2:AF27)</f>
        <v>0</v>
      </c>
    </row>
    <row r="218" spans="1:32" s="21" customFormat="1" x14ac:dyDescent="0.25">
      <c r="A218" s="35"/>
      <c r="B218" s="35"/>
      <c r="C218" s="32" t="s">
        <v>257</v>
      </c>
      <c r="J218" s="21">
        <f>SUM(J28:J203)</f>
        <v>32</v>
      </c>
      <c r="K218" s="21">
        <f>SUM(K28:K203)</f>
        <v>2</v>
      </c>
      <c r="L218" s="21">
        <f>SUM(L28:L203)</f>
        <v>13</v>
      </c>
      <c r="M218" s="21">
        <f>COUNTIF(M28:M203, "Auxiliary-fronted")</f>
        <v>19</v>
      </c>
      <c r="N218" s="32"/>
      <c r="O218" s="21">
        <f>SUM(O28:O203)</f>
        <v>13</v>
      </c>
      <c r="P218" s="21">
        <f>SUM(P28:P203)</f>
        <v>1</v>
      </c>
      <c r="Q218" s="21">
        <f>SUM(Q28:Q203)</f>
        <v>0</v>
      </c>
      <c r="R218" s="21">
        <f>SUM(R28:R203)</f>
        <v>1</v>
      </c>
      <c r="S218" s="21">
        <f>SUM(S28:S203)</f>
        <v>0</v>
      </c>
      <c r="T218" s="21">
        <f>SUM(T28:T203)</f>
        <v>19</v>
      </c>
      <c r="U218" s="21">
        <f>SUM(U28:U203)</f>
        <v>15</v>
      </c>
      <c r="V218" s="21">
        <f>SUM(V28:V203)</f>
        <v>8</v>
      </c>
      <c r="W218" s="21">
        <f>SUM(W28:W203)</f>
        <v>0</v>
      </c>
      <c r="X218" s="21">
        <f>SUM(X28:X203)</f>
        <v>0</v>
      </c>
      <c r="Z218" s="21">
        <f>SUM(Z28:Z203)</f>
        <v>0</v>
      </c>
      <c r="AA218" s="21">
        <f>SUM(AA28:AA203)</f>
        <v>4</v>
      </c>
      <c r="AB218" s="21">
        <f>SUM(AB28:AB203)</f>
        <v>17</v>
      </c>
      <c r="AC218" s="21">
        <f>SUM(AC28:AC203)</f>
        <v>5</v>
      </c>
      <c r="AD218" s="21">
        <f>SUM(AD28:AD203)</f>
        <v>2</v>
      </c>
      <c r="AE218" s="21">
        <f>SUM(AE28:AE203)</f>
        <v>14</v>
      </c>
      <c r="AF218" s="21">
        <f>SUM(AF28:AF203)</f>
        <v>7</v>
      </c>
    </row>
    <row r="219" spans="1:32" s="21" customFormat="1" x14ac:dyDescent="0.25">
      <c r="A219" s="35"/>
      <c r="B219" s="35"/>
      <c r="C219" s="32" t="s">
        <v>258</v>
      </c>
      <c r="J219" s="21">
        <f>SUM(J204:J208)</f>
        <v>0</v>
      </c>
      <c r="K219" s="21">
        <f>SUM(K204:K208)</f>
        <v>0</v>
      </c>
      <c r="L219" s="21">
        <f>SUM(L204:L208)</f>
        <v>0</v>
      </c>
      <c r="M219" s="21">
        <f>COUNTIF(M204:M208, "Auxiliary-fronted")</f>
        <v>1</v>
      </c>
      <c r="N219" s="32"/>
      <c r="O219" s="21">
        <f>SUM(O204:O208)</f>
        <v>0</v>
      </c>
      <c r="P219" s="21">
        <f>SUM(P204:P208)</f>
        <v>1</v>
      </c>
      <c r="Q219" s="21">
        <f>SUM(Q204:Q208)</f>
        <v>0</v>
      </c>
      <c r="R219" s="21">
        <f>SUM(R204:R208)</f>
        <v>0</v>
      </c>
      <c r="S219" s="21">
        <f>SUM(S204:S208)</f>
        <v>0</v>
      </c>
      <c r="T219" s="21">
        <f>SUM(T204:T208)</f>
        <v>0</v>
      </c>
      <c r="U219" s="21">
        <f>SUM(U204:U208)</f>
        <v>0</v>
      </c>
      <c r="V219" s="21">
        <f>SUM(V204:V208)</f>
        <v>0</v>
      </c>
      <c r="W219" s="21">
        <f>SUM(W204:W208)</f>
        <v>0</v>
      </c>
      <c r="X219" s="21">
        <f>SUM(X204:X208)</f>
        <v>0</v>
      </c>
      <c r="Z219" s="21">
        <f>SUM(Z204:Z208)</f>
        <v>0</v>
      </c>
      <c r="AA219" s="21">
        <f>SUM(AA204:AA208)</f>
        <v>0</v>
      </c>
      <c r="AB219" s="21">
        <f>SUM(AB204:AB208)</f>
        <v>0</v>
      </c>
      <c r="AC219" s="21">
        <f>SUM(AC204:AC208)</f>
        <v>0</v>
      </c>
      <c r="AD219" s="21">
        <f>SUM(AD204:AD208)</f>
        <v>0</v>
      </c>
      <c r="AE219" s="21">
        <f>SUM(AE204:AE208)</f>
        <v>1</v>
      </c>
      <c r="AF219" s="21">
        <f>SUM(AF204:AF208)</f>
        <v>0</v>
      </c>
    </row>
    <row r="220" spans="1:32" x14ac:dyDescent="0.25">
      <c r="A220" s="16"/>
      <c r="B220" s="16"/>
      <c r="D220" s="31"/>
      <c r="E220" s="31"/>
      <c r="F220" s="31"/>
      <c r="J220" s="32"/>
      <c r="K220" s="32"/>
      <c r="L220" s="21"/>
      <c r="M220" s="33">
        <f>COUNTIF(M2:M27, "Yes_No")</f>
        <v>5</v>
      </c>
      <c r="Y220" s="34"/>
      <c r="Z220" s="23"/>
    </row>
    <row r="221" spans="1:32" x14ac:dyDescent="0.25">
      <c r="A221" s="16"/>
      <c r="B221" s="16"/>
      <c r="D221" s="31"/>
      <c r="E221" s="31"/>
      <c r="F221" s="31"/>
      <c r="J221" s="32"/>
      <c r="K221" s="32"/>
      <c r="L221" s="21"/>
      <c r="M221" s="33">
        <f>COUNTIF(M28:M203, "Yes_No")</f>
        <v>22</v>
      </c>
      <c r="Y221" s="34"/>
      <c r="Z221" s="23"/>
    </row>
    <row r="222" spans="1:32" x14ac:dyDescent="0.25">
      <c r="A222" s="16"/>
      <c r="B222" s="16"/>
      <c r="D222" s="31"/>
      <c r="E222" s="31"/>
      <c r="F222" s="31"/>
      <c r="J222" s="32"/>
      <c r="K222" s="32"/>
      <c r="L222" s="21"/>
      <c r="M222" s="33">
        <f>COUNTIF(M204:M208, "Yes_No")</f>
        <v>0</v>
      </c>
      <c r="N222" s="32"/>
      <c r="Y222" s="34"/>
      <c r="Z222" s="23"/>
    </row>
    <row r="223" spans="1:32" x14ac:dyDescent="0.25">
      <c r="A223" s="16"/>
      <c r="B223" s="16"/>
      <c r="D223" s="31"/>
      <c r="E223" s="31"/>
      <c r="F223" s="31"/>
      <c r="J223" s="32"/>
      <c r="K223" s="32"/>
      <c r="L223" s="21"/>
      <c r="M223" s="28">
        <f>COUNTIF(M2:M27, "Wh- basic")</f>
        <v>6</v>
      </c>
      <c r="N223" s="32"/>
      <c r="Y223" s="34"/>
      <c r="Z223" s="23"/>
    </row>
    <row r="224" spans="1:32" x14ac:dyDescent="0.25">
      <c r="A224" s="16"/>
      <c r="B224" s="16"/>
      <c r="D224" s="31"/>
      <c r="E224" s="31"/>
      <c r="F224" s="31"/>
      <c r="J224" s="32"/>
      <c r="K224" s="32"/>
      <c r="L224" s="21"/>
      <c r="M224" s="28">
        <f>COUNTIF(M28:M203, "Wh- basic")</f>
        <v>11</v>
      </c>
      <c r="N224" s="32"/>
      <c r="Y224" s="34"/>
      <c r="Z224" s="23"/>
    </row>
    <row r="225" spans="1:26" x14ac:dyDescent="0.25">
      <c r="A225" s="16"/>
      <c r="B225" s="16"/>
      <c r="D225" s="31"/>
      <c r="E225" s="31"/>
      <c r="F225" s="31"/>
      <c r="J225" s="32"/>
      <c r="K225" s="32"/>
      <c r="L225" s="21"/>
      <c r="M225" s="28">
        <f>COUNTIF(M204:M208, "Wh- basic")</f>
        <v>0</v>
      </c>
      <c r="N225" s="32"/>
      <c r="Y225" s="34"/>
      <c r="Z225" s="23"/>
    </row>
    <row r="226" spans="1:26" x14ac:dyDescent="0.25">
      <c r="A226" s="16"/>
      <c r="B226" s="16"/>
      <c r="D226" s="31"/>
      <c r="E226" s="31"/>
      <c r="F226" s="31"/>
      <c r="J226" s="32"/>
      <c r="K226" s="32"/>
      <c r="L226" s="21"/>
      <c r="M226" s="33">
        <f>COUNTIF(M2:M27, "Why")</f>
        <v>0</v>
      </c>
      <c r="N226" s="32"/>
      <c r="Y226" s="34"/>
      <c r="Z226" s="23"/>
    </row>
    <row r="227" spans="1:26" x14ac:dyDescent="0.25">
      <c r="A227" s="16"/>
      <c r="B227" s="16"/>
      <c r="D227" s="31"/>
      <c r="E227" s="31"/>
      <c r="F227" s="31"/>
      <c r="J227" s="32"/>
      <c r="K227" s="32"/>
      <c r="L227" s="21"/>
      <c r="M227" s="33">
        <f>COUNTIF(M28:M203, "Why")</f>
        <v>0</v>
      </c>
      <c r="N227" s="32"/>
      <c r="Y227" s="34"/>
      <c r="Z227" s="23"/>
    </row>
    <row r="228" spans="1:26" x14ac:dyDescent="0.25">
      <c r="A228" s="16"/>
      <c r="B228" s="16"/>
      <c r="D228" s="31"/>
      <c r="E228" s="31"/>
      <c r="F228" s="31"/>
      <c r="J228" s="32"/>
      <c r="K228" s="32"/>
      <c r="L228" s="21"/>
      <c r="M228" s="33">
        <f>COUNTIF(M204:M208, "Why")</f>
        <v>0</v>
      </c>
      <c r="N228" s="32"/>
      <c r="Y228" s="34"/>
      <c r="Z228" s="23"/>
    </row>
    <row r="229" spans="1:26" x14ac:dyDescent="0.25">
      <c r="A229" s="16"/>
      <c r="B229" s="16"/>
      <c r="D229" s="31"/>
      <c r="E229" s="31"/>
      <c r="F229" s="31"/>
      <c r="J229" s="32"/>
      <c r="K229" s="32"/>
      <c r="L229" s="21"/>
      <c r="M229" s="28">
        <f>COUNTIF(M2:M27, "How")</f>
        <v>0</v>
      </c>
      <c r="N229" s="32"/>
      <c r="Y229" s="34"/>
      <c r="Z229" s="23"/>
    </row>
    <row r="230" spans="1:26" x14ac:dyDescent="0.25">
      <c r="A230" s="16"/>
      <c r="B230" s="16"/>
      <c r="D230" s="31"/>
      <c r="E230" s="31"/>
      <c r="F230" s="31"/>
      <c r="J230" s="32"/>
      <c r="K230" s="32"/>
      <c r="L230" s="21"/>
      <c r="M230" s="28">
        <f>COUNTIF(M28:M203, "How")</f>
        <v>4</v>
      </c>
      <c r="N230" s="32"/>
      <c r="Y230" s="34"/>
      <c r="Z230" s="23"/>
    </row>
    <row r="231" spans="1:26" x14ac:dyDescent="0.25">
      <c r="A231" s="16"/>
      <c r="B231" s="16"/>
      <c r="D231" s="31"/>
      <c r="E231" s="31"/>
      <c r="F231" s="31"/>
      <c r="J231" s="32"/>
      <c r="K231" s="32"/>
      <c r="L231" s="21"/>
      <c r="M231" s="28">
        <f>COUNTIF(M204:M208, "How")</f>
        <v>0</v>
      </c>
      <c r="N231" s="32"/>
      <c r="Y231" s="34"/>
      <c r="Z231" s="23"/>
    </row>
    <row r="232" spans="1:26" x14ac:dyDescent="0.25">
      <c r="A232" s="16"/>
      <c r="B232" s="16"/>
      <c r="D232" s="31"/>
      <c r="E232" s="31"/>
      <c r="F232" s="31"/>
      <c r="J232" s="32"/>
      <c r="K232" s="32"/>
      <c r="L232" s="21"/>
      <c r="M232" s="33">
        <f>COUNTIF(M2:M27, "Turn-taking")</f>
        <v>0</v>
      </c>
      <c r="N232" s="32"/>
      <c r="Y232" s="34"/>
      <c r="Z232" s="23"/>
    </row>
    <row r="233" spans="1:26" x14ac:dyDescent="0.25">
      <c r="A233" s="16"/>
      <c r="B233" s="16"/>
      <c r="D233" s="31"/>
      <c r="E233" s="31"/>
      <c r="F233" s="31"/>
      <c r="J233" s="32"/>
      <c r="K233" s="32"/>
      <c r="L233" s="21"/>
      <c r="M233" s="33">
        <f>COUNTIF(M28:M203, "Turn-taking")</f>
        <v>1</v>
      </c>
      <c r="N233" s="32"/>
      <c r="Y233" s="34"/>
      <c r="Z233" s="23"/>
    </row>
    <row r="234" spans="1:26" x14ac:dyDescent="0.25">
      <c r="A234" s="16"/>
      <c r="B234" s="16"/>
      <c r="D234" s="31"/>
      <c r="E234" s="31"/>
      <c r="F234" s="31"/>
      <c r="J234" s="32"/>
      <c r="K234" s="32"/>
      <c r="L234" s="21"/>
      <c r="M234" s="33">
        <f>COUNTIF(M204:M208, "Turn-taking")</f>
        <v>0</v>
      </c>
      <c r="N234" s="32"/>
      <c r="Y234" s="34"/>
      <c r="Z234" s="23"/>
    </row>
    <row r="235" spans="1:26" x14ac:dyDescent="0.25">
      <c r="A235" s="16"/>
      <c r="B235" s="16"/>
      <c r="C235" s="17"/>
      <c r="D235" s="17"/>
      <c r="E235" s="17"/>
      <c r="F235" s="17"/>
    </row>
    <row r="236" spans="1:26" x14ac:dyDescent="0.25">
      <c r="A236" s="16"/>
      <c r="B236" s="16"/>
      <c r="C236" s="17"/>
      <c r="D236" s="17"/>
      <c r="E236" s="17"/>
      <c r="F236" s="17"/>
    </row>
    <row r="237" spans="1:26" x14ac:dyDescent="0.25">
      <c r="A237" s="16"/>
      <c r="B237" s="16"/>
      <c r="C237" s="17"/>
      <c r="D237" s="17"/>
      <c r="E237" s="17"/>
      <c r="F237" s="17"/>
    </row>
    <row r="238" spans="1:26" x14ac:dyDescent="0.25">
      <c r="A238" s="16"/>
      <c r="B238" s="16"/>
      <c r="C238" s="17"/>
      <c r="D238" s="17"/>
      <c r="E238" s="17"/>
      <c r="F238" s="17"/>
    </row>
    <row r="239" spans="1:26" x14ac:dyDescent="0.25">
      <c r="A239" s="16"/>
      <c r="B239" s="16"/>
      <c r="C239" s="17"/>
      <c r="D239" s="17"/>
      <c r="E239" s="17"/>
      <c r="F239" s="17"/>
    </row>
    <row r="240" spans="1:26" x14ac:dyDescent="0.25">
      <c r="A240" s="16"/>
      <c r="B240" s="16"/>
      <c r="C240" s="17"/>
      <c r="D240" s="17"/>
      <c r="E240" s="17"/>
      <c r="F240" s="17"/>
    </row>
    <row r="241" spans="1:6" x14ac:dyDescent="0.25">
      <c r="A241" s="16"/>
      <c r="B241" s="16"/>
      <c r="C241" s="17"/>
      <c r="D241" s="17"/>
      <c r="E241" s="17"/>
      <c r="F241" s="17"/>
    </row>
    <row r="242" spans="1:6" x14ac:dyDescent="0.25">
      <c r="A242" s="16"/>
      <c r="B242" s="16"/>
      <c r="C242" s="17"/>
      <c r="D242" s="17"/>
      <c r="E242" s="17"/>
      <c r="F242" s="17"/>
    </row>
    <row r="243" spans="1:6" x14ac:dyDescent="0.25">
      <c r="A243" s="16"/>
      <c r="B243" s="16"/>
      <c r="C243" s="17"/>
      <c r="D243" s="17"/>
      <c r="E243" s="17"/>
      <c r="F243" s="17"/>
    </row>
    <row r="244" spans="1:6" x14ac:dyDescent="0.25">
      <c r="A244" s="16"/>
      <c r="B244" s="16"/>
      <c r="C244" s="20"/>
      <c r="D244" s="20"/>
      <c r="E244" s="20"/>
      <c r="F244" s="20"/>
    </row>
    <row r="245" spans="1:6" x14ac:dyDescent="0.25">
      <c r="A245" s="16"/>
      <c r="B245" s="16"/>
      <c r="C245" s="17"/>
      <c r="D245" s="17"/>
      <c r="E245" s="17"/>
      <c r="F245" s="17"/>
    </row>
    <row r="246" spans="1:6" x14ac:dyDescent="0.25">
      <c r="A246" s="16"/>
      <c r="B246" s="16"/>
      <c r="C246" s="17"/>
      <c r="D246" s="17"/>
      <c r="E246" s="17"/>
      <c r="F246" s="17"/>
    </row>
    <row r="247" spans="1:6" x14ac:dyDescent="0.25">
      <c r="A247" s="16"/>
      <c r="B247" s="16"/>
      <c r="C247" s="17"/>
      <c r="D247" s="17"/>
      <c r="E247" s="17"/>
      <c r="F247" s="17"/>
    </row>
    <row r="248" spans="1:6" x14ac:dyDescent="0.25">
      <c r="A248" s="16"/>
      <c r="B248" s="16"/>
      <c r="C248" s="10"/>
      <c r="D248" s="10"/>
      <c r="E248" s="10"/>
      <c r="F248" s="10"/>
    </row>
    <row r="249" spans="1:6" x14ac:dyDescent="0.25">
      <c r="A249" s="16"/>
      <c r="B249" s="16"/>
      <c r="C249" s="17"/>
      <c r="D249" s="17"/>
      <c r="E249" s="17"/>
      <c r="F249" s="17"/>
    </row>
    <row r="250" spans="1:6" x14ac:dyDescent="0.25">
      <c r="A250" s="16"/>
      <c r="B250" s="16"/>
      <c r="C250" s="17"/>
      <c r="D250" s="17"/>
      <c r="E250" s="17"/>
      <c r="F250" s="17"/>
    </row>
    <row r="251" spans="1:6" x14ac:dyDescent="0.25">
      <c r="A251" s="16"/>
      <c r="B251" s="16"/>
      <c r="C251" s="17"/>
      <c r="D251" s="17"/>
      <c r="E251" s="17"/>
      <c r="F251" s="17"/>
    </row>
    <row r="252" spans="1:6" x14ac:dyDescent="0.25">
      <c r="A252" s="16"/>
      <c r="B252" s="16"/>
      <c r="C252" s="17"/>
      <c r="D252" s="17"/>
      <c r="E252" s="17"/>
      <c r="F252" s="17"/>
    </row>
    <row r="253" spans="1:6" x14ac:dyDescent="0.25">
      <c r="A253" s="16"/>
      <c r="B253" s="16"/>
      <c r="C253" s="17"/>
      <c r="D253" s="17"/>
      <c r="E253" s="17"/>
      <c r="F253" s="17"/>
    </row>
    <row r="254" spans="1:6" x14ac:dyDescent="0.25">
      <c r="A254" s="16"/>
      <c r="B254" s="16"/>
      <c r="C254" s="17"/>
      <c r="D254" s="17"/>
      <c r="E254" s="17"/>
      <c r="F254" s="17"/>
    </row>
    <row r="255" spans="1:6" x14ac:dyDescent="0.25">
      <c r="A255" s="16"/>
      <c r="B255" s="16"/>
      <c r="C255" s="17"/>
      <c r="D255" s="17"/>
      <c r="E255" s="17"/>
      <c r="F255" s="17"/>
    </row>
    <row r="256" spans="1:6" x14ac:dyDescent="0.25">
      <c r="A256" s="16"/>
      <c r="B256" s="16"/>
      <c r="C256" s="19"/>
      <c r="D256" s="19"/>
      <c r="E256" s="19"/>
      <c r="F256" s="19"/>
    </row>
    <row r="257" spans="1:6" x14ac:dyDescent="0.25">
      <c r="A257" s="16"/>
      <c r="B257" s="16"/>
      <c r="C257" s="17"/>
      <c r="D257" s="17"/>
      <c r="E257" s="17"/>
      <c r="F257" s="17"/>
    </row>
    <row r="258" spans="1:6" x14ac:dyDescent="0.25">
      <c r="A258" s="16"/>
      <c r="B258" s="16"/>
      <c r="C258" s="10"/>
      <c r="D258" s="10"/>
      <c r="E258" s="10"/>
      <c r="F258" s="10"/>
    </row>
    <row r="259" spans="1:6" x14ac:dyDescent="0.25">
      <c r="A259" s="16"/>
      <c r="B259" s="16"/>
      <c r="C259" s="17"/>
      <c r="D259" s="17"/>
      <c r="E259" s="17"/>
      <c r="F259" s="17"/>
    </row>
    <row r="260" spans="1:6" x14ac:dyDescent="0.25">
      <c r="A260" s="16"/>
      <c r="B260" s="16"/>
      <c r="C260" s="17"/>
      <c r="D260" s="17"/>
      <c r="E260" s="17"/>
      <c r="F260" s="17"/>
    </row>
    <row r="261" spans="1:6" x14ac:dyDescent="0.25">
      <c r="A261" s="16"/>
      <c r="B261" s="16"/>
      <c r="C261" s="17"/>
      <c r="D261" s="17"/>
      <c r="E261" s="17"/>
      <c r="F261" s="17"/>
    </row>
    <row r="262" spans="1:6" x14ac:dyDescent="0.25">
      <c r="A262" s="16"/>
      <c r="B262" s="16"/>
      <c r="C262" s="17"/>
      <c r="D262" s="17"/>
      <c r="E262" s="17"/>
      <c r="F262" s="17"/>
    </row>
    <row r="263" spans="1:6" x14ac:dyDescent="0.25">
      <c r="A263" s="16"/>
      <c r="B263" s="16"/>
      <c r="C263" s="17"/>
      <c r="D263" s="17"/>
      <c r="E263" s="17"/>
      <c r="F263" s="17"/>
    </row>
    <row r="264" spans="1:6" x14ac:dyDescent="0.25">
      <c r="A264" s="16"/>
      <c r="B264" s="16"/>
      <c r="C264" s="17"/>
      <c r="D264" s="17"/>
      <c r="E264" s="17"/>
      <c r="F264" s="17"/>
    </row>
    <row r="265" spans="1:6" x14ac:dyDescent="0.25">
      <c r="A265" s="16"/>
      <c r="B265" s="16"/>
      <c r="C265" s="17"/>
      <c r="D265" s="17"/>
      <c r="E265" s="17"/>
      <c r="F265" s="17"/>
    </row>
    <row r="266" spans="1:6" x14ac:dyDescent="0.25">
      <c r="A266" s="16"/>
      <c r="B266" s="16"/>
      <c r="C266" s="17"/>
      <c r="D266" s="17"/>
      <c r="E266" s="17"/>
      <c r="F266" s="17"/>
    </row>
    <row r="267" spans="1:6" x14ac:dyDescent="0.25">
      <c r="A267" s="16"/>
      <c r="B267" s="16"/>
      <c r="C267" s="17"/>
      <c r="D267" s="17"/>
      <c r="E267" s="17"/>
      <c r="F267" s="17"/>
    </row>
    <row r="268" spans="1:6" x14ac:dyDescent="0.25">
      <c r="A268" s="16"/>
      <c r="B268" s="16"/>
      <c r="C268" s="17"/>
      <c r="D268" s="17"/>
      <c r="E268" s="17"/>
      <c r="F268" s="17"/>
    </row>
    <row r="269" spans="1:6" x14ac:dyDescent="0.25">
      <c r="A269" s="16"/>
      <c r="B269" s="16"/>
      <c r="C269" s="17"/>
      <c r="D269" s="17"/>
      <c r="E269" s="17"/>
      <c r="F269" s="17"/>
    </row>
    <row r="270" spans="1:6" x14ac:dyDescent="0.25">
      <c r="A270" s="16"/>
      <c r="B270" s="16"/>
      <c r="C270" s="17"/>
      <c r="D270" s="17"/>
      <c r="E270" s="17"/>
      <c r="F270" s="17"/>
    </row>
    <row r="271" spans="1:6" x14ac:dyDescent="0.25">
      <c r="A271" s="16"/>
      <c r="B271" s="16"/>
      <c r="C271" s="17"/>
      <c r="D271" s="17"/>
      <c r="E271" s="17"/>
      <c r="F271" s="17"/>
    </row>
    <row r="272" spans="1:6" x14ac:dyDescent="0.25">
      <c r="A272" s="16"/>
      <c r="B272" s="16"/>
      <c r="C272" s="17"/>
      <c r="D272" s="17"/>
      <c r="E272" s="17"/>
      <c r="F272" s="17"/>
    </row>
    <row r="273" spans="1:6" x14ac:dyDescent="0.25">
      <c r="A273" s="16"/>
      <c r="B273" s="16"/>
      <c r="C273" s="17"/>
      <c r="D273" s="17"/>
      <c r="E273" s="17"/>
      <c r="F273" s="17"/>
    </row>
    <row r="274" spans="1:6" x14ac:dyDescent="0.25">
      <c r="A274" s="16"/>
      <c r="B274" s="16"/>
      <c r="C274" s="19"/>
      <c r="D274" s="19"/>
      <c r="E274" s="19"/>
      <c r="F274" s="19"/>
    </row>
    <row r="275" spans="1:6" x14ac:dyDescent="0.25">
      <c r="A275" s="16"/>
      <c r="B275" s="16"/>
      <c r="C275" s="17"/>
      <c r="D275" s="17"/>
      <c r="E275" s="17"/>
      <c r="F275" s="17"/>
    </row>
    <row r="276" spans="1:6" x14ac:dyDescent="0.25">
      <c r="A276" s="16"/>
      <c r="B276" s="16"/>
      <c r="C276" s="17"/>
      <c r="D276" s="17"/>
      <c r="E276" s="17"/>
      <c r="F276" s="17"/>
    </row>
    <row r="277" spans="1:6" x14ac:dyDescent="0.25">
      <c r="A277" s="16"/>
      <c r="B277" s="16"/>
      <c r="C277" s="17"/>
      <c r="D277" s="17"/>
      <c r="E277" s="17"/>
      <c r="F277" s="17"/>
    </row>
    <row r="278" spans="1:6" x14ac:dyDescent="0.25">
      <c r="A278" s="16"/>
      <c r="B278" s="16"/>
      <c r="C278" s="19"/>
      <c r="D278" s="19"/>
      <c r="E278" s="19"/>
      <c r="F278" s="19"/>
    </row>
    <row r="279" spans="1:6" x14ac:dyDescent="0.25">
      <c r="A279" s="16"/>
      <c r="B279" s="16"/>
      <c r="C279" s="17"/>
      <c r="D279" s="17"/>
      <c r="E279" s="17"/>
      <c r="F279" s="17"/>
    </row>
    <row r="280" spans="1:6" x14ac:dyDescent="0.25">
      <c r="A280" s="16"/>
      <c r="B280" s="16"/>
      <c r="C280" s="19"/>
      <c r="D280" s="19"/>
      <c r="E280" s="19"/>
      <c r="F280" s="19"/>
    </row>
    <row r="281" spans="1:6" x14ac:dyDescent="0.25">
      <c r="A281" s="16"/>
      <c r="B281" s="16"/>
      <c r="C281" s="17"/>
      <c r="D281" s="17"/>
      <c r="E281" s="17"/>
      <c r="F281" s="17"/>
    </row>
    <row r="282" spans="1:6" x14ac:dyDescent="0.25">
      <c r="A282" s="16"/>
      <c r="B282" s="16"/>
      <c r="C282" s="17"/>
      <c r="D282" s="17"/>
      <c r="E282" s="17"/>
      <c r="F282" s="17"/>
    </row>
    <row r="283" spans="1:6" x14ac:dyDescent="0.25">
      <c r="A283" s="16"/>
      <c r="B283" s="16"/>
      <c r="C283" s="17"/>
      <c r="D283" s="17"/>
      <c r="E283" s="17"/>
      <c r="F283" s="17"/>
    </row>
    <row r="284" spans="1:6" x14ac:dyDescent="0.25">
      <c r="A284" s="16"/>
      <c r="B284" s="16"/>
      <c r="C284" s="19"/>
      <c r="D284" s="19"/>
      <c r="E284" s="19"/>
      <c r="F284" s="19"/>
    </row>
    <row r="285" spans="1:6" x14ac:dyDescent="0.25">
      <c r="A285" s="16"/>
      <c r="B285" s="16"/>
      <c r="C285" s="17"/>
      <c r="D285" s="17"/>
      <c r="E285" s="17"/>
      <c r="F285" s="17"/>
    </row>
    <row r="286" spans="1:6" x14ac:dyDescent="0.25">
      <c r="A286" s="16"/>
      <c r="B286" s="16"/>
      <c r="C286" s="17"/>
      <c r="D286" s="17"/>
      <c r="E286" s="17"/>
      <c r="F286" s="17"/>
    </row>
    <row r="287" spans="1:6" x14ac:dyDescent="0.25">
      <c r="A287" s="16"/>
      <c r="B287" s="16"/>
      <c r="C287" s="17"/>
      <c r="D287" s="17"/>
      <c r="E287" s="17"/>
      <c r="F287" s="17"/>
    </row>
    <row r="288" spans="1:6" x14ac:dyDescent="0.25">
      <c r="A288" s="16"/>
      <c r="B288" s="16"/>
      <c r="C288" s="17"/>
      <c r="D288" s="17"/>
      <c r="E288" s="17"/>
      <c r="F288" s="17"/>
    </row>
    <row r="289" spans="1:6" x14ac:dyDescent="0.25">
      <c r="A289" s="16"/>
      <c r="B289" s="16"/>
      <c r="C289" s="17"/>
      <c r="D289" s="17"/>
      <c r="E289" s="17"/>
      <c r="F289" s="17"/>
    </row>
    <row r="290" spans="1:6" x14ac:dyDescent="0.25">
      <c r="A290" s="16"/>
      <c r="B290" s="16"/>
      <c r="C290" s="17"/>
      <c r="D290" s="17"/>
      <c r="E290" s="17"/>
      <c r="F290" s="17"/>
    </row>
    <row r="291" spans="1:6" x14ac:dyDescent="0.25">
      <c r="A291" s="16"/>
      <c r="B291" s="16"/>
      <c r="C291" s="17"/>
      <c r="D291" s="17"/>
      <c r="E291" s="17"/>
      <c r="F291" s="17"/>
    </row>
    <row r="292" spans="1:6" x14ac:dyDescent="0.25">
      <c r="A292" s="16"/>
      <c r="B292" s="16"/>
      <c r="C292" s="19"/>
      <c r="D292" s="19"/>
      <c r="E292" s="19"/>
      <c r="F292" s="19"/>
    </row>
    <row r="293" spans="1:6" x14ac:dyDescent="0.25">
      <c r="A293" s="16"/>
      <c r="B293" s="16"/>
      <c r="C293" s="17"/>
      <c r="D293" s="17"/>
      <c r="E293" s="17"/>
      <c r="F293" s="17"/>
    </row>
    <row r="294" spans="1:6" x14ac:dyDescent="0.25">
      <c r="A294" s="16"/>
      <c r="B294" s="16"/>
      <c r="C294" s="17"/>
      <c r="D294" s="17"/>
      <c r="E294" s="17"/>
      <c r="F294" s="17"/>
    </row>
    <row r="295" spans="1:6" x14ac:dyDescent="0.25">
      <c r="A295" s="16"/>
      <c r="B295" s="16"/>
      <c r="C295" s="20"/>
      <c r="D295" s="20"/>
      <c r="E295" s="20"/>
      <c r="F295" s="20"/>
    </row>
    <row r="296" spans="1:6" x14ac:dyDescent="0.25">
      <c r="A296" s="16"/>
      <c r="B296" s="16"/>
      <c r="C296" s="17"/>
      <c r="D296" s="17"/>
      <c r="E296" s="17"/>
      <c r="F296" s="17"/>
    </row>
    <row r="297" spans="1:6" x14ac:dyDescent="0.25">
      <c r="A297" s="16"/>
      <c r="B297" s="16"/>
      <c r="C297" s="17"/>
      <c r="D297" s="17"/>
      <c r="E297" s="17"/>
      <c r="F297" s="17"/>
    </row>
    <row r="298" spans="1:6" x14ac:dyDescent="0.25">
      <c r="A298" s="16"/>
      <c r="B298" s="16"/>
      <c r="C298" s="10"/>
      <c r="D298" s="10"/>
      <c r="E298" s="10"/>
      <c r="F298" s="10"/>
    </row>
    <row r="299" spans="1:6" x14ac:dyDescent="0.25">
      <c r="A299" s="16"/>
      <c r="B299" s="16"/>
      <c r="C299" s="17"/>
      <c r="D299" s="17"/>
      <c r="E299" s="17"/>
      <c r="F299" s="17"/>
    </row>
    <row r="300" spans="1:6" x14ac:dyDescent="0.25">
      <c r="A300" s="16"/>
      <c r="B300" s="16"/>
      <c r="C300" s="17"/>
      <c r="D300" s="17"/>
      <c r="E300" s="17"/>
      <c r="F300" s="17"/>
    </row>
    <row r="301" spans="1:6" x14ac:dyDescent="0.25">
      <c r="A301" s="16"/>
      <c r="B301" s="16"/>
      <c r="C301" s="17"/>
      <c r="D301" s="17"/>
      <c r="E301" s="17"/>
      <c r="F301" s="17"/>
    </row>
    <row r="302" spans="1:6" x14ac:dyDescent="0.25">
      <c r="A302" s="16"/>
      <c r="B302" s="16"/>
      <c r="C302" s="17"/>
      <c r="D302" s="17"/>
      <c r="E302" s="17"/>
      <c r="F302" s="17"/>
    </row>
    <row r="303" spans="1:6" x14ac:dyDescent="0.25">
      <c r="A303" s="16"/>
      <c r="B303" s="16"/>
      <c r="C303" s="17"/>
      <c r="D303" s="17"/>
      <c r="E303" s="17"/>
      <c r="F303" s="17"/>
    </row>
    <row r="304" spans="1:6" x14ac:dyDescent="0.25">
      <c r="A304" s="16"/>
      <c r="B304" s="16"/>
      <c r="C304" s="17"/>
      <c r="D304" s="17"/>
      <c r="E304" s="17"/>
      <c r="F304" s="17"/>
    </row>
    <row r="305" spans="1:6" x14ac:dyDescent="0.25">
      <c r="A305" s="16"/>
      <c r="B305" s="16"/>
      <c r="C305" s="17"/>
      <c r="D305" s="17"/>
      <c r="E305" s="17"/>
      <c r="F305" s="17"/>
    </row>
    <row r="306" spans="1:6" x14ac:dyDescent="0.25">
      <c r="A306" s="16"/>
      <c r="B306" s="16"/>
      <c r="C306" s="17"/>
      <c r="D306" s="17"/>
      <c r="E306" s="17"/>
      <c r="F306" s="17"/>
    </row>
    <row r="307" spans="1:6" x14ac:dyDescent="0.25">
      <c r="A307" s="16"/>
      <c r="B307" s="16"/>
      <c r="C307" s="17"/>
      <c r="D307" s="17"/>
      <c r="E307" s="17"/>
      <c r="F307" s="17"/>
    </row>
    <row r="308" spans="1:6" x14ac:dyDescent="0.25">
      <c r="A308" s="16"/>
      <c r="B308" s="16"/>
      <c r="C308" s="17"/>
      <c r="D308" s="17"/>
      <c r="E308" s="17"/>
      <c r="F308" s="17"/>
    </row>
    <row r="309" spans="1:6" x14ac:dyDescent="0.25">
      <c r="A309" s="16"/>
      <c r="B309" s="16"/>
      <c r="C309" s="17"/>
      <c r="D309" s="17"/>
      <c r="E309" s="17"/>
      <c r="F309" s="17"/>
    </row>
    <row r="310" spans="1:6" x14ac:dyDescent="0.25">
      <c r="A310" s="16"/>
      <c r="B310" s="16"/>
      <c r="C310" s="17"/>
      <c r="D310" s="17"/>
      <c r="E310" s="17"/>
      <c r="F310" s="17"/>
    </row>
    <row r="311" spans="1:6" x14ac:dyDescent="0.25">
      <c r="A311" s="16"/>
      <c r="B311" s="16"/>
      <c r="C311" s="17"/>
      <c r="D311" s="17"/>
      <c r="E311" s="17"/>
      <c r="F311" s="17"/>
    </row>
    <row r="312" spans="1:6" x14ac:dyDescent="0.25">
      <c r="A312" s="16"/>
      <c r="B312" s="16"/>
      <c r="C312" s="17"/>
      <c r="D312" s="17"/>
      <c r="E312" s="17"/>
      <c r="F312" s="17"/>
    </row>
    <row r="313" spans="1:6" x14ac:dyDescent="0.25">
      <c r="A313" s="16"/>
      <c r="B313" s="16"/>
      <c r="C313" s="17"/>
      <c r="D313" s="17"/>
      <c r="E313" s="17"/>
      <c r="F313" s="17"/>
    </row>
    <row r="314" spans="1:6" x14ac:dyDescent="0.25">
      <c r="A314" s="16"/>
      <c r="B314" s="16"/>
      <c r="C314" s="17"/>
      <c r="D314" s="17"/>
      <c r="E314" s="17"/>
      <c r="F314" s="17"/>
    </row>
    <row r="315" spans="1:6" x14ac:dyDescent="0.25">
      <c r="A315" s="16"/>
      <c r="B315" s="16"/>
      <c r="C315" s="17"/>
      <c r="D315" s="17"/>
      <c r="E315" s="17"/>
      <c r="F315" s="17"/>
    </row>
    <row r="316" spans="1:6" x14ac:dyDescent="0.25">
      <c r="A316" s="16"/>
      <c r="B316" s="16"/>
      <c r="C316" s="17"/>
      <c r="D316" s="17"/>
      <c r="E316" s="17"/>
      <c r="F316" s="17"/>
    </row>
    <row r="317" spans="1:6" x14ac:dyDescent="0.25">
      <c r="A317" s="16"/>
      <c r="B317" s="16"/>
      <c r="C317" s="17"/>
      <c r="D317" s="17"/>
      <c r="E317" s="17"/>
      <c r="F317" s="17"/>
    </row>
    <row r="318" spans="1:6" x14ac:dyDescent="0.25">
      <c r="A318" s="16"/>
      <c r="B318" s="16"/>
      <c r="C318" s="19"/>
      <c r="D318" s="19"/>
      <c r="E318" s="19"/>
      <c r="F318" s="19"/>
    </row>
    <row r="319" spans="1:6" x14ac:dyDescent="0.25">
      <c r="A319" s="16"/>
      <c r="B319" s="16"/>
      <c r="C319" s="17"/>
      <c r="D319" s="17"/>
      <c r="E319" s="17"/>
      <c r="F319" s="17"/>
    </row>
    <row r="320" spans="1:6" x14ac:dyDescent="0.25">
      <c r="A320" s="16"/>
      <c r="B320" s="16"/>
      <c r="C320" s="17"/>
      <c r="D320" s="17"/>
      <c r="E320" s="17"/>
      <c r="F320" s="17"/>
    </row>
    <row r="321" spans="1:6" x14ac:dyDescent="0.25">
      <c r="A321" s="16"/>
      <c r="B321" s="16"/>
      <c r="C321" s="19"/>
      <c r="D321" s="19"/>
      <c r="E321" s="19"/>
      <c r="F321" s="19"/>
    </row>
    <row r="322" spans="1:6" x14ac:dyDescent="0.25">
      <c r="A322" s="16"/>
      <c r="B322" s="16"/>
      <c r="C322" s="17"/>
      <c r="D322" s="17"/>
      <c r="E322" s="17"/>
      <c r="F322" s="17"/>
    </row>
    <row r="323" spans="1:6" x14ac:dyDescent="0.25">
      <c r="A323" s="16"/>
      <c r="B323" s="16"/>
      <c r="C323" s="17"/>
      <c r="D323" s="17"/>
      <c r="E323" s="17"/>
      <c r="F323" s="17"/>
    </row>
    <row r="324" spans="1:6" x14ac:dyDescent="0.25">
      <c r="A324" s="16"/>
      <c r="B324" s="16"/>
      <c r="C324" s="19"/>
      <c r="D324" s="19"/>
      <c r="E324" s="19"/>
      <c r="F324" s="19"/>
    </row>
    <row r="325" spans="1:6" x14ac:dyDescent="0.25">
      <c r="A325" s="16"/>
      <c r="B325" s="16"/>
      <c r="C325" s="17"/>
      <c r="D325" s="17"/>
      <c r="E325" s="17"/>
      <c r="F325" s="17"/>
    </row>
    <row r="326" spans="1:6" x14ac:dyDescent="0.25">
      <c r="A326" s="16"/>
      <c r="B326" s="16"/>
      <c r="C326" s="19"/>
      <c r="D326" s="19"/>
      <c r="E326" s="19"/>
      <c r="F326" s="19"/>
    </row>
    <row r="327" spans="1:6" x14ac:dyDescent="0.25">
      <c r="A327" s="16"/>
      <c r="B327" s="16"/>
      <c r="C327" s="17"/>
      <c r="D327" s="17"/>
      <c r="E327" s="17"/>
      <c r="F327" s="17"/>
    </row>
    <row r="328" spans="1:6" x14ac:dyDescent="0.25">
      <c r="A328" s="16"/>
      <c r="B328" s="16"/>
      <c r="C328" s="17"/>
      <c r="D328" s="17"/>
      <c r="E328" s="17"/>
      <c r="F328" s="17"/>
    </row>
    <row r="329" spans="1:6" x14ac:dyDescent="0.25">
      <c r="A329" s="16"/>
      <c r="B329" s="16"/>
      <c r="C329" s="17"/>
      <c r="D329" s="17"/>
      <c r="E329" s="17"/>
      <c r="F329" s="17"/>
    </row>
    <row r="330" spans="1:6" x14ac:dyDescent="0.25">
      <c r="A330" s="16"/>
      <c r="B330" s="16"/>
      <c r="C330" s="17"/>
      <c r="D330" s="17"/>
      <c r="E330" s="17"/>
      <c r="F330" s="17"/>
    </row>
    <row r="331" spans="1:6" x14ac:dyDescent="0.25">
      <c r="A331" s="16"/>
      <c r="B331" s="16"/>
      <c r="C331" s="17"/>
      <c r="D331" s="17"/>
      <c r="E331" s="17"/>
      <c r="F331" s="17"/>
    </row>
    <row r="332" spans="1:6" x14ac:dyDescent="0.25">
      <c r="A332" s="16"/>
      <c r="B332" s="16"/>
      <c r="C332" s="17"/>
      <c r="D332" s="17"/>
      <c r="E332" s="17"/>
      <c r="F332" s="17"/>
    </row>
    <row r="333" spans="1:6" x14ac:dyDescent="0.25">
      <c r="A333" s="16"/>
      <c r="B333" s="16"/>
      <c r="C333" s="17"/>
      <c r="D333" s="17"/>
      <c r="E333" s="17"/>
      <c r="F333" s="17"/>
    </row>
    <row r="334" spans="1:6" x14ac:dyDescent="0.25">
      <c r="A334" s="16"/>
      <c r="B334" s="16"/>
      <c r="C334" s="17"/>
      <c r="D334" s="17"/>
      <c r="E334" s="17"/>
      <c r="F334" s="17"/>
    </row>
    <row r="335" spans="1:6" x14ac:dyDescent="0.25">
      <c r="A335" s="16"/>
      <c r="B335" s="16"/>
      <c r="C335" s="17"/>
      <c r="D335" s="17"/>
      <c r="E335" s="17"/>
      <c r="F335" s="17"/>
    </row>
  </sheetData>
  <sortState ref="A2:AV1291">
    <sortCondition ref="A2:A1291"/>
  </sortState>
  <dataConsolidate/>
  <customSheetViews>
    <customSheetView guid="{C7F0C6CE-9D6B-49FD-91C2-AB4B1A08EA9B}" topLeftCell="B1">
      <pane ySplit="1" topLeftCell="A1283" activePane="bottomLeft" state="frozen"/>
      <selection pane="bottomLeft" activeCell="M1287" sqref="M1287"/>
      <pageMargins left="0.7" right="0.7" top="0.75" bottom="0.75" header="0.3" footer="0.3"/>
      <pageSetup orientation="portrait" r:id="rId1"/>
    </customSheetView>
  </customSheetViews>
  <dataValidations count="1">
    <dataValidation type="list" allowBlank="1" showInputMessage="1" showErrorMessage="1" sqref="M1203:M1048576">
      <formula1>$B$14:$B$19</formula1>
    </dataValidation>
  </dataValidations>
  <printOptions gridLines="1"/>
  <pageMargins left="0.7" right="0.7" top="0.75" bottom="0.75" header="0.3" footer="0.3"/>
  <pageSetup scale="44" fitToHeight="0" orientation="landscape" r:id="rId2"/>
  <ignoredErrors>
    <ignoredError sqref="N210" formula="1"/>
  </ignoredErrors>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Dropdowns!$B$15:$B$20</xm:f>
          </x14:formula1>
          <xm:sqref>M1</xm:sqref>
        </x14:dataValidation>
        <x14:dataValidation type="list" allowBlank="1" showInputMessage="1" showErrorMessage="1">
          <x14:formula1>
            <xm:f>Dropdowns!$B$40:$B$43</xm:f>
          </x14:formula1>
          <xm:sqref>J2:J209 J211:J215 J235:J1202</xm:sqref>
        </x14:dataValidation>
        <x14:dataValidation type="list" allowBlank="1" showInputMessage="1" showErrorMessage="1">
          <x14:formula1>
            <xm:f>Dropdowns!$B$1:$B$6</xm:f>
          </x14:formula1>
          <xm:sqref>I1203:I1048576 I1</xm:sqref>
        </x14:dataValidation>
        <x14:dataValidation type="list" allowBlank="1" showInputMessage="1" showErrorMessage="1">
          <x14:formula1>
            <xm:f>Dropdowns!$B$1:$B$5</xm:f>
          </x14:formula1>
          <xm:sqref>I2:I209 I213:I215 I235:I1202</xm:sqref>
        </x14:dataValidation>
        <x14:dataValidation type="list" allowBlank="1" showInputMessage="1" showErrorMessage="1">
          <x14:formula1>
            <xm:f>Dropdowns!$B$35:$B$37</xm:f>
          </x14:formula1>
          <xm:sqref>G2:G209 G211:G215 G235:G1202</xm:sqref>
        </x14:dataValidation>
        <x14:dataValidation type="list" allowBlank="1" showInputMessage="1" showErrorMessage="1">
          <x14:formula1>
            <xm:f>Dropdowns!$B$30:$B$32</xm:f>
          </x14:formula1>
          <xm:sqref>H2:H209 H211:H215 H235:H1202</xm:sqref>
        </x14:dataValidation>
        <x14:dataValidation type="list" allowBlank="1" showInputMessage="1" showErrorMessage="1">
          <x14:formula1>
            <xm:f>Dropdowns!$B$15:$B$22</xm:f>
          </x14:formula1>
          <xm:sqref>M2:M209 M235:M1202</xm:sqref>
        </x14:dataValidation>
        <x14:dataValidation type="list" allowBlank="1" showInputMessage="1" showErrorMessage="1">
          <x14:formula1>
            <xm:f>Dropdowns!$B$67:$B$71</xm:f>
          </x14:formula1>
          <xm:sqref>N2:N209 N213:N215 N235:N1048576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71"/>
  <sheetViews>
    <sheetView workbookViewId="0">
      <selection activeCell="B15" sqref="B15:B22"/>
    </sheetView>
  </sheetViews>
  <sheetFormatPr defaultColWidth="8.85546875" defaultRowHeight="15" x14ac:dyDescent="0.25"/>
  <cols>
    <col min="2" max="2" width="37" bestFit="1" customWidth="1"/>
  </cols>
  <sheetData>
    <row r="1" spans="1:2" x14ac:dyDescent="0.25">
      <c r="A1" t="s">
        <v>6</v>
      </c>
      <c r="B1" t="s">
        <v>49</v>
      </c>
    </row>
    <row r="2" spans="1:2" x14ac:dyDescent="0.25">
      <c r="B2" t="s">
        <v>50</v>
      </c>
    </row>
    <row r="3" spans="1:2" x14ac:dyDescent="0.25">
      <c r="B3" t="s">
        <v>51</v>
      </c>
    </row>
    <row r="4" spans="1:2" x14ac:dyDescent="0.25">
      <c r="B4" t="s">
        <v>22</v>
      </c>
    </row>
    <row r="5" spans="1:2" x14ac:dyDescent="0.25">
      <c r="B5" t="s">
        <v>21</v>
      </c>
    </row>
    <row r="9" spans="1:2" x14ac:dyDescent="0.25">
      <c r="A9" t="s">
        <v>8</v>
      </c>
    </row>
    <row r="10" spans="1:2" x14ac:dyDescent="0.25">
      <c r="B10" t="s">
        <v>9</v>
      </c>
    </row>
    <row r="11" spans="1:2" x14ac:dyDescent="0.25">
      <c r="B11" t="s">
        <v>10</v>
      </c>
    </row>
    <row r="12" spans="1:2" x14ac:dyDescent="0.25">
      <c r="B12" t="s">
        <v>22</v>
      </c>
    </row>
    <row r="13" spans="1:2" x14ac:dyDescent="0.25">
      <c r="B13" t="s">
        <v>21</v>
      </c>
    </row>
    <row r="14" spans="1:2" x14ac:dyDescent="0.25">
      <c r="A14" t="s">
        <v>7</v>
      </c>
    </row>
    <row r="15" spans="1:2" x14ac:dyDescent="0.25">
      <c r="B15" t="s">
        <v>18</v>
      </c>
    </row>
    <row r="16" spans="1:2" x14ac:dyDescent="0.25">
      <c r="B16" t="s">
        <v>13</v>
      </c>
    </row>
    <row r="17" spans="1:2" x14ac:dyDescent="0.25">
      <c r="B17" t="s">
        <v>14</v>
      </c>
    </row>
    <row r="18" spans="1:2" x14ac:dyDescent="0.25">
      <c r="B18" t="s">
        <v>15</v>
      </c>
    </row>
    <row r="19" spans="1:2" x14ac:dyDescent="0.25">
      <c r="B19" t="s">
        <v>236</v>
      </c>
    </row>
    <row r="20" spans="1:2" x14ac:dyDescent="0.25">
      <c r="B20" t="s">
        <v>259</v>
      </c>
    </row>
    <row r="21" spans="1:2" x14ac:dyDescent="0.25">
      <c r="B21" t="s">
        <v>22</v>
      </c>
    </row>
    <row r="22" spans="1:2" x14ac:dyDescent="0.25">
      <c r="B22" t="s">
        <v>21</v>
      </c>
    </row>
    <row r="23" spans="1:2" x14ac:dyDescent="0.25">
      <c r="A23" t="s">
        <v>11</v>
      </c>
    </row>
    <row r="24" spans="1:2" x14ac:dyDescent="0.25">
      <c r="B24" t="s">
        <v>16</v>
      </c>
    </row>
    <row r="25" spans="1:2" x14ac:dyDescent="0.25">
      <c r="B25" t="s">
        <v>17</v>
      </c>
    </row>
    <row r="26" spans="1:2" x14ac:dyDescent="0.25">
      <c r="B26" t="s">
        <v>22</v>
      </c>
    </row>
    <row r="27" spans="1:2" x14ac:dyDescent="0.25">
      <c r="B27" t="s">
        <v>21</v>
      </c>
    </row>
    <row r="29" spans="1:2" x14ac:dyDescent="0.25">
      <c r="A29" t="s">
        <v>20</v>
      </c>
    </row>
    <row r="30" spans="1:2" x14ac:dyDescent="0.25">
      <c r="B30" s="13" t="s">
        <v>53</v>
      </c>
    </row>
    <row r="31" spans="1:2" x14ac:dyDescent="0.25">
      <c r="B31" t="s">
        <v>21</v>
      </c>
    </row>
    <row r="32" spans="1:2" x14ac:dyDescent="0.25">
      <c r="B32" t="s">
        <v>41</v>
      </c>
    </row>
    <row r="34" spans="1:2" x14ac:dyDescent="0.25">
      <c r="A34" t="s">
        <v>19</v>
      </c>
    </row>
    <row r="35" spans="1:2" x14ac:dyDescent="0.25">
      <c r="B35" s="12" t="s">
        <v>52</v>
      </c>
    </row>
    <row r="36" spans="1:2" x14ac:dyDescent="0.25">
      <c r="B36" t="s">
        <v>21</v>
      </c>
    </row>
    <row r="37" spans="1:2" x14ac:dyDescent="0.25">
      <c r="B37" t="s">
        <v>41</v>
      </c>
    </row>
    <row r="39" spans="1:2" x14ac:dyDescent="0.25">
      <c r="A39" t="s">
        <v>31</v>
      </c>
    </row>
    <row r="40" spans="1:2" x14ac:dyDescent="0.25">
      <c r="B40" t="s">
        <v>32</v>
      </c>
    </row>
    <row r="41" spans="1:2" x14ac:dyDescent="0.25">
      <c r="B41" t="s">
        <v>33</v>
      </c>
    </row>
    <row r="42" spans="1:2" x14ac:dyDescent="0.25">
      <c r="B42" t="s">
        <v>21</v>
      </c>
    </row>
    <row r="43" spans="1:2" x14ac:dyDescent="0.25">
      <c r="B43" t="s">
        <v>41</v>
      </c>
    </row>
    <row r="44" spans="1:2" x14ac:dyDescent="0.25">
      <c r="A44" t="s">
        <v>34</v>
      </c>
    </row>
    <row r="45" spans="1:2" x14ac:dyDescent="0.25">
      <c r="B45" t="s">
        <v>35</v>
      </c>
    </row>
    <row r="46" spans="1:2" x14ac:dyDescent="0.25">
      <c r="B46" t="s">
        <v>36</v>
      </c>
    </row>
    <row r="47" spans="1:2" x14ac:dyDescent="0.25">
      <c r="B47" t="s">
        <v>21</v>
      </c>
    </row>
    <row r="48" spans="1:2" x14ac:dyDescent="0.25">
      <c r="B48" t="s">
        <v>41</v>
      </c>
    </row>
    <row r="49" spans="1:2" x14ac:dyDescent="0.25">
      <c r="A49" t="s">
        <v>37</v>
      </c>
    </row>
    <row r="50" spans="1:2" x14ac:dyDescent="0.25">
      <c r="B50" t="s">
        <v>38</v>
      </c>
    </row>
    <row r="51" spans="1:2" x14ac:dyDescent="0.25">
      <c r="B51" t="s">
        <v>39</v>
      </c>
    </row>
    <row r="52" spans="1:2" x14ac:dyDescent="0.25">
      <c r="B52" t="s">
        <v>55</v>
      </c>
    </row>
    <row r="53" spans="1:2" x14ac:dyDescent="0.25">
      <c r="B53" t="s">
        <v>40</v>
      </c>
    </row>
    <row r="54" spans="1:2" x14ac:dyDescent="0.25">
      <c r="B54" t="s">
        <v>21</v>
      </c>
    </row>
    <row r="55" spans="1:2" x14ac:dyDescent="0.25">
      <c r="B55" t="s">
        <v>41</v>
      </c>
    </row>
    <row r="56" spans="1:2" x14ac:dyDescent="0.25">
      <c r="A56" t="s">
        <v>43</v>
      </c>
    </row>
    <row r="57" spans="1:2" x14ac:dyDescent="0.25">
      <c r="B57" t="s">
        <v>44</v>
      </c>
    </row>
    <row r="58" spans="1:2" x14ac:dyDescent="0.25">
      <c r="B58" t="s">
        <v>45</v>
      </c>
    </row>
    <row r="59" spans="1:2" x14ac:dyDescent="0.25">
      <c r="B59" t="s">
        <v>46</v>
      </c>
    </row>
    <row r="60" spans="1:2" x14ac:dyDescent="0.25">
      <c r="B60" t="s">
        <v>47</v>
      </c>
    </row>
    <row r="61" spans="1:2" x14ac:dyDescent="0.25">
      <c r="B61" t="s">
        <v>48</v>
      </c>
    </row>
    <row r="62" spans="1:2" x14ac:dyDescent="0.25">
      <c r="B62" t="s">
        <v>41</v>
      </c>
    </row>
    <row r="63" spans="1:2" x14ac:dyDescent="0.25">
      <c r="B63" t="s">
        <v>21</v>
      </c>
    </row>
    <row r="66" spans="1:2" x14ac:dyDescent="0.25">
      <c r="A66" t="s">
        <v>57</v>
      </c>
    </row>
    <row r="67" spans="1:2" x14ac:dyDescent="0.25">
      <c r="B67" t="s">
        <v>58</v>
      </c>
    </row>
    <row r="68" spans="1:2" x14ac:dyDescent="0.25">
      <c r="B68" t="s">
        <v>59</v>
      </c>
    </row>
    <row r="69" spans="1:2" x14ac:dyDescent="0.25">
      <c r="B69" t="s">
        <v>62</v>
      </c>
    </row>
    <row r="70" spans="1:2" x14ac:dyDescent="0.25">
      <c r="B70" t="s">
        <v>21</v>
      </c>
    </row>
    <row r="71" spans="1:2" x14ac:dyDescent="0.25">
      <c r="B71" t="s">
        <v>41</v>
      </c>
    </row>
  </sheetData>
  <customSheetViews>
    <customSheetView guid="{C7F0C6CE-9D6B-49FD-91C2-AB4B1A08EA9B}" topLeftCell="A7">
      <selection activeCell="E36" sqref="E36"/>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Key</vt:lpstr>
      <vt:lpstr>Dropdowns</vt:lpstr>
      <vt:lpstr>Key!Print_Titles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2018-09-07T16:20:19Z</dcterms:modified>
</cp:coreProperties>
</file>